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1640" tabRatio="690" activeTab="0"/>
  </bookViews>
  <sheets>
    <sheet name="REP" sheetId="1" r:id="rId1"/>
    <sheet name="Annexe 1 Détails Inv." sheetId="2" r:id="rId2"/>
    <sheet name="Recap Inv. Fin." sheetId="3" r:id="rId3"/>
    <sheet name="Annexe 2 Rentabilité" sheetId="4" r:id="rId4"/>
  </sheets>
  <externalReferences>
    <externalReference r:id="rId7"/>
  </externalReferences>
  <definedNames>
    <definedName name="Delegation">'[1]Feuil2'!$C$1:$C$265</definedName>
    <definedName name="dureCredit">'[1]Feuil2'!$F$1:$F$13</definedName>
    <definedName name="fond">'[1]Feuil2'!$G$1:$G$3</definedName>
    <definedName name="formCredit">'[1]Feuil2'!$D$1:$D$36</definedName>
    <definedName name="Gouvernorat">'[1]Feuil2'!$B$1:$B$24</definedName>
    <definedName name="_xlnm.Print_Titles" localSheetId="1">'Annexe 1 Détails Inv.'!$1:$3</definedName>
    <definedName name="_xlnm.Print_Titles" localSheetId="3">'Annexe 2 Rentabilité'!$1:$4</definedName>
    <definedName name="ObjetCredit">'[1]Feuil2'!$E$1:$E$5</definedName>
    <definedName name="sousActivite">'[1]Feuil2'!$A$1:$A$338</definedName>
    <definedName name="typePromoteur">'[1]Feuil2'!$H$1:$H$2</definedName>
    <definedName name="_xlnm.Print_Area" localSheetId="1">'Annexe 1 Détails Inv.'!$A$1:$E$79</definedName>
    <definedName name="_xlnm.Print_Area" localSheetId="3">'Annexe 2 Rentabilité'!$A$1:$G$164</definedName>
    <definedName name="_xlnm.Print_Area" localSheetId="2">'Recap Inv. Fin.'!$A$1:$F$40</definedName>
    <definedName name="_xlnm.Print_Area" localSheetId="0">'REP'!$A$1:$J$140</definedName>
  </definedNames>
  <calcPr fullCalcOnLoad="1"/>
</workbook>
</file>

<file path=xl/sharedStrings.xml><?xml version="1.0" encoding="utf-8"?>
<sst xmlns="http://schemas.openxmlformats.org/spreadsheetml/2006/main" count="347" uniqueCount="279">
  <si>
    <t>Jendouba</t>
  </si>
  <si>
    <t>Kairouan</t>
  </si>
  <si>
    <t>Kasserine</t>
  </si>
  <si>
    <t>Kébili</t>
  </si>
  <si>
    <t>Manouba</t>
  </si>
  <si>
    <t>Kef</t>
  </si>
  <si>
    <t>Mahdia</t>
  </si>
  <si>
    <t>Médenine</t>
  </si>
  <si>
    <t>Monastir</t>
  </si>
  <si>
    <t>Nabeul</t>
  </si>
  <si>
    <t>Sfax</t>
  </si>
  <si>
    <t>Sidi Bouzid</t>
  </si>
  <si>
    <t>Siliana</t>
  </si>
  <si>
    <t>Sousse</t>
  </si>
  <si>
    <t>Tataouine</t>
  </si>
  <si>
    <t>Tozeur</t>
  </si>
  <si>
    <t>SA</t>
  </si>
  <si>
    <t>SARL</t>
  </si>
  <si>
    <t>SUARL</t>
  </si>
  <si>
    <t>Tunis</t>
  </si>
  <si>
    <t>Zaghouan</t>
  </si>
  <si>
    <t>Service</t>
  </si>
  <si>
    <t>Ind. Diverses</t>
  </si>
  <si>
    <t>Coût total du projet (mDT)</t>
  </si>
  <si>
    <r>
      <t>Nature du Projet</t>
    </r>
    <r>
      <rPr>
        <sz val="12"/>
        <rFont val="Arial"/>
        <family val="0"/>
      </rPr>
      <t> </t>
    </r>
  </si>
  <si>
    <r>
      <t>Raison Sociale</t>
    </r>
    <r>
      <rPr>
        <sz val="12"/>
        <rFont val="Arial"/>
        <family val="0"/>
      </rPr>
      <t> </t>
    </r>
  </si>
  <si>
    <r>
      <t>Emplois Permanents à créer</t>
    </r>
    <r>
      <rPr>
        <sz val="12"/>
        <rFont val="Arial"/>
        <family val="0"/>
      </rPr>
      <t> </t>
    </r>
  </si>
  <si>
    <t>FOPRODI PME</t>
  </si>
  <si>
    <t>CCA</t>
  </si>
  <si>
    <t>Augmentation Capital</t>
  </si>
  <si>
    <t>-</t>
  </si>
  <si>
    <t>Durée</t>
  </si>
  <si>
    <t>ANNEE</t>
  </si>
  <si>
    <t xml:space="preserve">Quantité </t>
  </si>
  <si>
    <t>CHARGES DE PRODUCTION</t>
  </si>
  <si>
    <t>Matières consommables</t>
  </si>
  <si>
    <t>TFSE</t>
  </si>
  <si>
    <t>Entretien Equipements</t>
  </si>
  <si>
    <t>Frais divers</t>
  </si>
  <si>
    <t>CHARGES D'EXPLOITATION</t>
  </si>
  <si>
    <t>Frais de personnel</t>
  </si>
  <si>
    <t>Frais divers d'exploitation</t>
  </si>
  <si>
    <t>TOTAL CHARGES</t>
  </si>
  <si>
    <t>INVESTISSEMENT</t>
  </si>
  <si>
    <t>Intérêts intercalaires</t>
  </si>
  <si>
    <t>Commissions bancaires</t>
  </si>
  <si>
    <t>Prime SOTUGAR</t>
  </si>
  <si>
    <t>Frais de constitution, assitances, études…etc</t>
  </si>
  <si>
    <t>TOTAL INVESTISSEMENT</t>
  </si>
  <si>
    <t xml:space="preserve">Apport Promoteur </t>
  </si>
  <si>
    <t>CREDITS MLT</t>
  </si>
  <si>
    <t>TOTAL FINANCEMENT</t>
  </si>
  <si>
    <t>CMT BFPME</t>
  </si>
  <si>
    <t>Année</t>
  </si>
  <si>
    <t>Encours</t>
  </si>
  <si>
    <t>Principal</t>
  </si>
  <si>
    <t>Intérêt</t>
  </si>
  <si>
    <t>ANNUITE</t>
  </si>
  <si>
    <t>Frais Financiers Financement</t>
  </si>
  <si>
    <t>Crédit Autre Banque</t>
  </si>
  <si>
    <t>Total Principal</t>
  </si>
  <si>
    <t>Total Intérêt</t>
  </si>
  <si>
    <t>Total Annuité</t>
  </si>
  <si>
    <t>Impôts</t>
  </si>
  <si>
    <t>Chiffre d'affaires</t>
  </si>
  <si>
    <t>Charges</t>
  </si>
  <si>
    <t>R. B. E.</t>
  </si>
  <si>
    <t>Frais financiers de financement</t>
  </si>
  <si>
    <t>Amortissements</t>
  </si>
  <si>
    <t>Bénéfice brut</t>
  </si>
  <si>
    <t>Bénéfice net</t>
  </si>
  <si>
    <t>Bénéfice net cumulé</t>
  </si>
  <si>
    <t>Cash-flow brut</t>
  </si>
  <si>
    <t>Cash-flow net</t>
  </si>
  <si>
    <t>Cash-flow cumulé</t>
  </si>
  <si>
    <t>R.S.D.</t>
  </si>
  <si>
    <t>Valeur ajoutée</t>
  </si>
  <si>
    <t>VA/CA</t>
  </si>
  <si>
    <t xml:space="preserve">ANNEE </t>
  </si>
  <si>
    <t>RESSOURCES</t>
  </si>
  <si>
    <t>Total financement</t>
  </si>
  <si>
    <t>EMPLOIS</t>
  </si>
  <si>
    <t>Investissement &amp; réinvestis.</t>
  </si>
  <si>
    <t>Remboursement crédits</t>
  </si>
  <si>
    <t>SOLDE</t>
  </si>
  <si>
    <t>SOLDE CUMULE</t>
  </si>
  <si>
    <t>TAUX DE RENTABILITE INTERNE</t>
  </si>
  <si>
    <t>Matières premières</t>
  </si>
  <si>
    <t>FRAIS ETABLISSEMENT</t>
  </si>
  <si>
    <t xml:space="preserve">Prix unitaire </t>
  </si>
  <si>
    <t>Prix total</t>
  </si>
  <si>
    <t>Frais de constitution et actes d'enregistrement</t>
  </si>
  <si>
    <t xml:space="preserve">Prix unitaire (DT) </t>
  </si>
  <si>
    <t>Prix total (DT)</t>
  </si>
  <si>
    <t>TERRAIN</t>
  </si>
  <si>
    <t>Quantité (m²)</t>
  </si>
  <si>
    <t>GENIE CIVIL</t>
  </si>
  <si>
    <t>Quantité</t>
  </si>
  <si>
    <t>Taux de change appliqué (DT/Euro) :</t>
  </si>
  <si>
    <t>Prix unitaire (DT)</t>
  </si>
  <si>
    <t xml:space="preserve">Prix unitaire (Euro ou DT) </t>
  </si>
  <si>
    <t>FRAIS D'APPROCHE &amp; DIVERS</t>
  </si>
  <si>
    <t>CERTIFICATIONS</t>
  </si>
  <si>
    <t>AMENAGEMENTS</t>
  </si>
  <si>
    <t>Produits / Services</t>
  </si>
  <si>
    <t>Cap. Max</t>
  </si>
  <si>
    <t>Taux de change (DT/euro) :</t>
  </si>
  <si>
    <t>MP 1</t>
  </si>
  <si>
    <t>MP 2</t>
  </si>
  <si>
    <t>MP 3</t>
  </si>
  <si>
    <t>MP 4</t>
  </si>
  <si>
    <t>MP 5</t>
  </si>
  <si>
    <t>MC 1</t>
  </si>
  <si>
    <t>MC 2</t>
  </si>
  <si>
    <t>MC 3</t>
  </si>
  <si>
    <t>MC 4</t>
  </si>
  <si>
    <t>Autre Banque</t>
  </si>
  <si>
    <t xml:space="preserve">Montant (DT) </t>
  </si>
  <si>
    <t xml:space="preserve">Durée (ans)      </t>
  </si>
  <si>
    <t>Franchise (ans)</t>
  </si>
  <si>
    <t xml:space="preserve">Conditions CMT </t>
  </si>
  <si>
    <t>Durée d'exemption d'impôts :</t>
  </si>
  <si>
    <t>Taux d'imposition :</t>
  </si>
  <si>
    <t>A2.6 - TABLEAU D'AMORTISSEMENT (en DT)</t>
  </si>
  <si>
    <t>A2.7 - COMPTE D'EXPLOITATION PREVISIONNEL (en DT)</t>
  </si>
  <si>
    <t>T. R. I.</t>
  </si>
  <si>
    <t>A2.8 - TRESORERIE PREVISIONNELLE (en DT)</t>
  </si>
  <si>
    <t>Chiffre d’affaires constant à partir de l'année :</t>
  </si>
  <si>
    <t>Frais transport</t>
  </si>
  <si>
    <t xml:space="preserve">TOTAL </t>
  </si>
  <si>
    <t>A2.1 - HYPOTHESES  DE TRAVAIL</t>
  </si>
  <si>
    <t>A2.2 - EVOLUTION DE LA PRODUCTION (en unité)</t>
  </si>
  <si>
    <t>A2.3 - EVOLUTION DU CHIFFRE D'AFFAIRES (en DT)</t>
  </si>
  <si>
    <t>A2.4 - EVOLUTION DES CHARGES (en DT)</t>
  </si>
  <si>
    <t>A2.5 - TABLEAU DE REMBOURSEMENT (Remboursement trimestriel en DT)</t>
  </si>
  <si>
    <t>Année du déblocage CMT BFPME :</t>
  </si>
  <si>
    <t>Marge de la Banque</t>
  </si>
  <si>
    <t>Taux d'intérêt</t>
  </si>
  <si>
    <t>TMM (ou taux fixe)</t>
  </si>
  <si>
    <t xml:space="preserve"> DETAILS DES INVESTISSEMENTS DE LA SOCIETE</t>
  </si>
  <si>
    <t>ANNEXE 1  :</t>
  </si>
  <si>
    <t xml:space="preserve">ANNEXE 2 : </t>
  </si>
  <si>
    <t>ETUDE DE RENTABILITE DE LA SOCIETE</t>
  </si>
  <si>
    <t>EQUIPEMENTS DE PRODUCTION</t>
  </si>
  <si>
    <t>MATERIEL ROULANT</t>
  </si>
  <si>
    <t>DIVERS &amp; IMPREVUS</t>
  </si>
  <si>
    <t>FONDS DE ROULEMENT</t>
  </si>
  <si>
    <t>Autre(s) Banque(s)</t>
  </si>
  <si>
    <t>Capitaux Propres</t>
  </si>
  <si>
    <t>Produit / Service 2</t>
  </si>
  <si>
    <t>Produit / Service 3</t>
  </si>
  <si>
    <t>Produit / Service 4</t>
  </si>
  <si>
    <t>Frais d'assurance et divers</t>
  </si>
  <si>
    <t>Actif non courant</t>
  </si>
  <si>
    <t>Actif courant</t>
  </si>
  <si>
    <t>Capitaux Permanents</t>
  </si>
  <si>
    <t>Passif non courant</t>
  </si>
  <si>
    <t>Passif courant</t>
  </si>
  <si>
    <t>Frais d'approche &amp; divers</t>
  </si>
  <si>
    <t>TOTAL</t>
  </si>
  <si>
    <t>Stratégie &amp; Vision</t>
  </si>
  <si>
    <t>PROJET</t>
  </si>
  <si>
    <t>Stratégie commerciale</t>
  </si>
  <si>
    <t xml:space="preserve">Approvisionnement </t>
  </si>
  <si>
    <t>Aspects Techniques</t>
  </si>
  <si>
    <t>I</t>
  </si>
  <si>
    <t>GENERALITES</t>
  </si>
  <si>
    <t>Prenom</t>
  </si>
  <si>
    <t>Nom</t>
  </si>
  <si>
    <t>Promoteur</t>
  </si>
  <si>
    <t>Date de Naissance</t>
  </si>
  <si>
    <t>CIN</t>
  </si>
  <si>
    <t>Téléphone</t>
  </si>
  <si>
    <t>Email</t>
  </si>
  <si>
    <t>Adresse</t>
  </si>
  <si>
    <t xml:space="preserve">Type </t>
  </si>
  <si>
    <t>Secteur d’activité</t>
  </si>
  <si>
    <t>Régime d’investissement</t>
  </si>
  <si>
    <t>Siège Social</t>
  </si>
  <si>
    <t>Lieu d'implantation</t>
  </si>
  <si>
    <t>Forme Jurdique</t>
  </si>
  <si>
    <t>Registre de Commerce</t>
  </si>
  <si>
    <t>Matricule Fiscal</t>
  </si>
  <si>
    <t>Code en Douane</t>
  </si>
  <si>
    <t>II</t>
  </si>
  <si>
    <t>2.1</t>
  </si>
  <si>
    <t>2.2</t>
  </si>
  <si>
    <t>2.3</t>
  </si>
  <si>
    <t>III</t>
  </si>
  <si>
    <t>3.1</t>
  </si>
  <si>
    <t>Environnement Interne</t>
  </si>
  <si>
    <t>3.1.1</t>
  </si>
  <si>
    <t>3.1.2</t>
  </si>
  <si>
    <t>3.1.3</t>
  </si>
  <si>
    <t>3.2</t>
  </si>
  <si>
    <t>Environnement Externe</t>
  </si>
  <si>
    <t>3.2.1</t>
  </si>
  <si>
    <t>Potentialité du Marché</t>
  </si>
  <si>
    <t>3.2.2</t>
  </si>
  <si>
    <t xml:space="preserve">Environnement Concurrentiel </t>
  </si>
  <si>
    <t>3.2.3</t>
  </si>
  <si>
    <t>3.3</t>
  </si>
  <si>
    <t>3.3.1</t>
  </si>
  <si>
    <t>3.3.2</t>
  </si>
  <si>
    <t>3.4</t>
  </si>
  <si>
    <t>mDT</t>
  </si>
  <si>
    <t>%</t>
  </si>
  <si>
    <t>FINANCEMENT</t>
  </si>
  <si>
    <t>SICAR</t>
  </si>
  <si>
    <t>MMB</t>
  </si>
  <si>
    <t>BFPME</t>
  </si>
  <si>
    <t>3.4.2</t>
  </si>
  <si>
    <t>Rentabilité du Projet</t>
  </si>
  <si>
    <t>M.</t>
  </si>
  <si>
    <t>Mme.</t>
  </si>
  <si>
    <t>Mlle.</t>
  </si>
  <si>
    <t>SDTE</t>
  </si>
  <si>
    <t>SDTIC</t>
  </si>
  <si>
    <t>SDPC</t>
  </si>
  <si>
    <t>Création</t>
  </si>
  <si>
    <t>Extension</t>
  </si>
  <si>
    <t>CMT Complémentaire</t>
  </si>
  <si>
    <t>Tourisme</t>
  </si>
  <si>
    <t>Immobilier</t>
  </si>
  <si>
    <t>Agriculture</t>
  </si>
  <si>
    <t>Ind. Agro-Alimentaire</t>
  </si>
  <si>
    <t>IMCCV</t>
  </si>
  <si>
    <t>Ind. Cuir/Chaussure</t>
  </si>
  <si>
    <t>NTIC</t>
  </si>
  <si>
    <t>Ind. Elect./Electronique</t>
  </si>
  <si>
    <t>Ind. Chimique/plastique</t>
  </si>
  <si>
    <t>Ind. Mécan./Métallurgique</t>
  </si>
  <si>
    <t>Ind. Bois/liège/ameublement</t>
  </si>
  <si>
    <t>Ind. Textile/Habillement</t>
  </si>
  <si>
    <t>Energie/Energie Renouv.</t>
  </si>
  <si>
    <t>Ariana</t>
  </si>
  <si>
    <t>Béja</t>
  </si>
  <si>
    <t>Ben Arous</t>
  </si>
  <si>
    <t>Bizerte</t>
  </si>
  <si>
    <t>Gabès</t>
  </si>
  <si>
    <t>Gafsa</t>
  </si>
  <si>
    <t>Capital Initial</t>
  </si>
  <si>
    <t>Frais d'étude</t>
  </si>
  <si>
    <t>Frais Sicars</t>
  </si>
  <si>
    <t>Droit de Douanes / TVA sur équipements importés</t>
  </si>
  <si>
    <t>Frais de Transport</t>
  </si>
  <si>
    <t>Apport Associés</t>
  </si>
  <si>
    <t xml:space="preserve">Autres </t>
  </si>
  <si>
    <t>Produit / Service 1</t>
  </si>
  <si>
    <t>Moyens et capacité de Production Existants</t>
  </si>
  <si>
    <t>Emplois Permanents actuels</t>
  </si>
  <si>
    <t>Produits et/ou Services (existants)</t>
  </si>
  <si>
    <t>Produits et/ou Services (dans le cadre de l'extension)</t>
  </si>
  <si>
    <t>3.1.4</t>
  </si>
  <si>
    <t>3.3.3</t>
  </si>
  <si>
    <t xml:space="preserve">Bilan du Dernier Exercice </t>
  </si>
  <si>
    <t>Frais Formation du Personnel</t>
  </si>
  <si>
    <t>AUGMENTATION DE CAPITAL</t>
  </si>
  <si>
    <t>3.3.4</t>
  </si>
  <si>
    <t>Procédé de Production</t>
  </si>
  <si>
    <t xml:space="preserve">Moyens et capacité  de Production à Acquérir </t>
  </si>
  <si>
    <t>Normes / Autorisations</t>
  </si>
  <si>
    <r>
      <t>Capacité à gérer les aspects administratifs et financiers :</t>
    </r>
    <r>
      <rPr>
        <sz val="10"/>
        <rFont val="Arial"/>
        <family val="2"/>
      </rPr>
      <t xml:space="preserve">
- Connaissances, expérience, formation académique;
- Conscience des principaux enjeux financiers et administratifs (gestion de la trésorerie, BFR...); 
- Historique de crédit du promoteur.
</t>
    </r>
    <r>
      <rPr>
        <b/>
        <sz val="10"/>
        <rFont val="Arial"/>
        <family val="2"/>
      </rPr>
      <t>Capacité à gérer les aspects techniques du projet :</t>
    </r>
    <r>
      <rPr>
        <sz val="10"/>
        <rFont val="Arial"/>
        <family val="2"/>
      </rPr>
      <t xml:space="preserve">
- Conscience des principaux enjeux technique,
- Connaissances techniques, expérience, formation académique
</t>
    </r>
    <r>
      <rPr>
        <b/>
        <sz val="10"/>
        <rFont val="Arial"/>
        <family val="2"/>
      </rPr>
      <t xml:space="preserve">Capacité à gérer les aspects commerciaux du projet : </t>
    </r>
    <r>
      <rPr>
        <sz val="10"/>
        <rFont val="Arial"/>
        <family val="2"/>
      </rPr>
      <t xml:space="preserve">
- Conscience des principaux enjeux commerciaux,
- Connaissances du circuit de distribution, vision commerciale.   
</t>
    </r>
  </si>
  <si>
    <t>L'étude de rentabilité est présentée à l'annexe 2.</t>
  </si>
  <si>
    <t>V</t>
  </si>
  <si>
    <t>ANNEXES</t>
  </si>
  <si>
    <r>
      <t xml:space="preserve">Annexe 1 : </t>
    </r>
    <r>
      <rPr>
        <sz val="11"/>
        <rFont val="Arial"/>
        <family val="2"/>
      </rPr>
      <t>Détails des investissements</t>
    </r>
  </si>
  <si>
    <r>
      <t xml:space="preserve">Annexe 2 : </t>
    </r>
    <r>
      <rPr>
        <sz val="11"/>
        <rFont val="Arial"/>
        <family val="2"/>
      </rPr>
      <t>Etude de rentabilité</t>
    </r>
  </si>
  <si>
    <t>Autres (À détailler)</t>
  </si>
  <si>
    <t>Matériel de bureau</t>
  </si>
  <si>
    <t>Mobilier de bureau</t>
  </si>
  <si>
    <t>Loyer</t>
  </si>
  <si>
    <t>Existant</t>
  </si>
  <si>
    <t>Remboursement anciennes échéances</t>
  </si>
  <si>
    <t xml:space="preserve">Présentation de la société </t>
  </si>
  <si>
    <t>Aptitudes Managériales,  Techniques &amp; Commerciales de l'équipe du projet</t>
  </si>
  <si>
    <t xml:space="preserve">Schéma d’Investissement &amp; de Financement de l'extension </t>
  </si>
  <si>
    <t xml:space="preserve">SOCIETE </t>
  </si>
  <si>
    <t>Site du Projet Actuel et après Extension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</si>
</sst>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ت.&quot;\ #,##0_-;&quot;د.ت.&quot;\ #,##0\-"/>
    <numFmt numFmtId="165" formatCode="&quot;د.ت.&quot;\ #,##0_-;[Red]&quot;د.ت.&quot;\ #,##0\-"/>
    <numFmt numFmtId="166" formatCode="&quot;د.ت.&quot;\ #,##0.00_-;&quot;د.ت.&quot;\ #,##0.00\-"/>
    <numFmt numFmtId="167" formatCode="&quot;د.ت.&quot;\ #,##0.00_-;[Red]&quot;د.ت.&quot;\ #,##0.00\-"/>
    <numFmt numFmtId="168" formatCode="_-&quot;د.ت.&quot;\ * #,##0_-;_-&quot;د.ت.&quot;\ * #,##0\-;_-&quot;د.ت.&quot;\ * &quot;-&quot;_-;_-@_-"/>
    <numFmt numFmtId="169" formatCode="_-* #,##0_-;_-* #,##0\-;_-* &quot;-&quot;_-;_-@_-"/>
    <numFmt numFmtId="170" formatCode="_-&quot;د.ت.&quot;\ * #,##0.00_-;_-&quot;د.ت.&quot;\ * #,##0.00\-;_-&quot;د.ت.&quot;\ * &quot;-&quot;??_-;_-@_-"/>
    <numFmt numFmtId="171" formatCode="_-* #,##0.00_-;_-* #,##0.00\-;_-* &quot;-&quot;??_-;_-@_-"/>
    <numFmt numFmtId="172" formatCode="#,##0\ &quot;dt&quot;;\-#,##0\ &quot;dt&quot;"/>
    <numFmt numFmtId="173" formatCode="#,##0\ &quot;dt&quot;;[Red]\-#,##0\ &quot;dt&quot;"/>
    <numFmt numFmtId="174" formatCode="#,##0.00\ &quot;dt&quot;;\-#,##0.00\ &quot;dt&quot;"/>
    <numFmt numFmtId="175" formatCode="#,##0.00\ &quot;dt&quot;;[Red]\-#,##0.00\ &quot;dt&quot;"/>
    <numFmt numFmtId="176" formatCode="_-* #,##0\ &quot;dt&quot;_-;\-* #,##0\ &quot;dt&quot;_-;_-* &quot;-&quot;\ &quot;dt&quot;_-;_-@_-"/>
    <numFmt numFmtId="177" formatCode="_-* #,##0\ _d_t_-;\-* #,##0\ _d_t_-;_-* &quot;-&quot;\ _d_t_-;_-@_-"/>
    <numFmt numFmtId="178" formatCode="_-* #,##0.00\ &quot;dt&quot;_-;\-* #,##0.00\ &quot;dt&quot;_-;_-* &quot;-&quot;??\ &quot;dt&quot;_-;_-@_-"/>
    <numFmt numFmtId="179" formatCode="_-* #,##0.00\ _d_t_-;\-* #,##0.00\ _d_t_-;_-* &quot;-&quot;??\ _d_t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0.000"/>
    <numFmt numFmtId="189" formatCode="0.0"/>
    <numFmt numFmtId="190" formatCode="&quot;Kyllä&quot;;&quot;Kyllä&quot;;&quot;Ei&quot;"/>
    <numFmt numFmtId="191" formatCode="&quot;Tosi&quot;;&quot;Tosi&quot;;&quot;Epätosi&quot;"/>
    <numFmt numFmtId="192" formatCode="&quot;Käytössä&quot;;&quot;Käytössä&quot;;&quot;Ei käytössä&quot;"/>
    <numFmt numFmtId="193" formatCode="_-* #,##0\ _€_-;\-* #,##0\ _€_-;_-* &quot;-&quot;??\ _€_-;_-@_-"/>
    <numFmt numFmtId="194" formatCode="0.0%"/>
    <numFmt numFmtId="195" formatCode="[$-40C]dddd\ d\ mmmm\ yyyy"/>
    <numFmt numFmtId="196" formatCode="#,##0;[Red]\-#,##0"/>
    <numFmt numFmtId="197" formatCode="#,##0.0"/>
    <numFmt numFmtId="198" formatCode="#,##0.000"/>
    <numFmt numFmtId="199" formatCode="#,##0.00000"/>
    <numFmt numFmtId="200" formatCode="0.00000%"/>
    <numFmt numFmtId="201" formatCode="#,##0.0000"/>
    <numFmt numFmtId="202" formatCode="0.000%"/>
    <numFmt numFmtId="203" formatCode="0.0_)"/>
    <numFmt numFmtId="204" formatCode="General_)"/>
    <numFmt numFmtId="205" formatCode="#,##0\ &quot;€&quot;"/>
    <numFmt numFmtId="206" formatCode="#,##0\ [$TND]"/>
    <numFmt numFmtId="207" formatCode="0.0000%"/>
    <numFmt numFmtId="208" formatCode="&quot;Vrai&quot;;&quot;Vrai&quot;;&quot;Faux&quot;"/>
    <numFmt numFmtId="209" formatCode="&quot;Actif&quot;;&quot;Actif&quot;;&quot;Inactif&quot;"/>
    <numFmt numFmtId="210" formatCode="_-* #,##0.000\ _€_-;\-* #,##0.000\ _€_-;_-* &quot;-&quot;??\ _€_-;_-@_-"/>
    <numFmt numFmtId="211" formatCode="_-* #,##0.00\ [$€-1]_-;\-* #,##0.00\ [$€-1]_-;_-* &quot;-&quot;??\ [$€-1]_-"/>
    <numFmt numFmtId="212" formatCode="_-* #,##0.000\ [$€-1]_-;\-* #,##0.000\ [$€-1]_-;_-* &quot;-&quot;??\ [$€-1]_-"/>
    <numFmt numFmtId="213" formatCode="#,##0;[Red]#,##0"/>
    <numFmt numFmtId="214" formatCode="#,##0.00;[Red]#,##0.00"/>
    <numFmt numFmtId="215" formatCode="#,##0\ [$EUR]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u val="single"/>
      <sz val="14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520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vertical="center"/>
      <protection/>
    </xf>
    <xf numFmtId="0" fontId="8" fillId="24" borderId="0" xfId="0" applyFont="1" applyFill="1" applyAlignment="1" applyProtection="1">
      <alignment vertical="center"/>
      <protection/>
    </xf>
    <xf numFmtId="0" fontId="8" fillId="24" borderId="0" xfId="0" applyFont="1" applyFill="1" applyAlignment="1" applyProtection="1">
      <alignment vertical="center"/>
      <protection/>
    </xf>
    <xf numFmtId="0" fontId="11" fillId="24" borderId="0" xfId="0" applyFont="1" applyFill="1" applyAlignment="1" applyProtection="1">
      <alignment vertical="center"/>
      <protection/>
    </xf>
    <xf numFmtId="0" fontId="8" fillId="24" borderId="0" xfId="0" applyFont="1" applyFill="1" applyAlignment="1" applyProtection="1">
      <alignment horizontal="left"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9" fillId="24" borderId="0" xfId="0" applyFont="1" applyFill="1" applyAlignment="1" applyProtection="1">
      <alignment vertical="center"/>
      <protection/>
    </xf>
    <xf numFmtId="20" fontId="5" fillId="24" borderId="0" xfId="0" applyNumberFormat="1" applyFont="1" applyFill="1" applyAlignment="1" applyProtection="1">
      <alignment horizontal="left" vertical="center"/>
      <protection/>
    </xf>
    <xf numFmtId="20" fontId="11" fillId="24" borderId="0" xfId="0" applyNumberFormat="1" applyFont="1" applyFill="1" applyAlignment="1" applyProtection="1">
      <alignment vertical="center"/>
      <protection/>
    </xf>
    <xf numFmtId="20" fontId="10" fillId="24" borderId="0" xfId="0" applyNumberFormat="1" applyFont="1" applyFill="1" applyAlignment="1" applyProtection="1">
      <alignment vertical="center"/>
      <protection/>
    </xf>
    <xf numFmtId="20" fontId="6" fillId="24" borderId="0" xfId="0" applyNumberFormat="1" applyFont="1" applyFill="1" applyAlignment="1" applyProtection="1">
      <alignment vertical="center"/>
      <protection/>
    </xf>
    <xf numFmtId="20" fontId="5" fillId="24" borderId="0" xfId="0" applyNumberFormat="1" applyFont="1" applyFill="1" applyAlignment="1" applyProtection="1">
      <alignment vertical="center"/>
      <protection/>
    </xf>
    <xf numFmtId="0" fontId="5" fillId="24" borderId="0" xfId="0" applyFont="1" applyFill="1" applyAlignment="1" applyProtection="1">
      <alignment horizontal="justify"/>
      <protection/>
    </xf>
    <xf numFmtId="20" fontId="6" fillId="24" borderId="0" xfId="0" applyNumberFormat="1" applyFont="1" applyFill="1" applyAlignment="1" applyProtection="1">
      <alignment horizontal="left" vertical="center"/>
      <protection/>
    </xf>
    <xf numFmtId="0" fontId="11" fillId="24" borderId="0" xfId="0" applyFont="1" applyFill="1" applyAlignment="1" applyProtection="1">
      <alignment horizontal="justify"/>
      <protection/>
    </xf>
    <xf numFmtId="0" fontId="11" fillId="24" borderId="0" xfId="0" applyFont="1" applyFill="1" applyAlignment="1">
      <alignment/>
    </xf>
    <xf numFmtId="49" fontId="11" fillId="24" borderId="0" xfId="0" applyNumberFormat="1" applyFont="1" applyFill="1" applyAlignment="1" applyProtection="1">
      <alignment horizontal="left" vertical="center"/>
      <protection/>
    </xf>
    <xf numFmtId="20" fontId="10" fillId="24" borderId="0" xfId="0" applyNumberFormat="1" applyFont="1" applyFill="1" applyAlignment="1" applyProtection="1">
      <alignment horizontal="left" vertical="center"/>
      <protection/>
    </xf>
    <xf numFmtId="0" fontId="7" fillId="24" borderId="0" xfId="0" applyFont="1" applyFill="1" applyAlignment="1" applyProtection="1">
      <alignment vertical="center"/>
      <protection/>
    </xf>
    <xf numFmtId="0" fontId="7" fillId="24" borderId="0" xfId="0" applyFont="1" applyFill="1" applyAlignment="1" applyProtection="1">
      <alignment horizontal="left" vertical="center"/>
      <protection/>
    </xf>
    <xf numFmtId="0" fontId="7" fillId="24" borderId="0" xfId="0" applyFont="1" applyFill="1" applyAlignment="1" applyProtection="1" quotePrefix="1">
      <alignment vertical="center"/>
      <protection/>
    </xf>
    <xf numFmtId="0" fontId="7" fillId="24" borderId="0" xfId="0" applyFont="1" applyFill="1" applyAlignment="1" applyProtection="1">
      <alignment horizontal="center" vertical="center"/>
      <protection/>
    </xf>
    <xf numFmtId="0" fontId="5" fillId="24" borderId="0" xfId="0" applyFont="1" applyFill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6" fillId="24" borderId="0" xfId="0" applyFont="1" applyFill="1" applyAlignment="1" applyProtection="1" quotePrefix="1">
      <alignment vertical="center"/>
      <protection/>
    </xf>
    <xf numFmtId="0" fontId="6" fillId="24" borderId="0" xfId="0" applyFont="1" applyFill="1" applyAlignment="1" applyProtection="1">
      <alignment horizontal="left" vertical="center"/>
      <protection/>
    </xf>
    <xf numFmtId="0" fontId="6" fillId="24" borderId="0" xfId="0" applyFont="1" applyFill="1" applyAlignment="1" applyProtection="1">
      <alignment vertical="center"/>
      <protection/>
    </xf>
    <xf numFmtId="0" fontId="8" fillId="24" borderId="0" xfId="0" applyFont="1" applyFill="1" applyAlignment="1" applyProtection="1" quotePrefix="1">
      <alignment vertical="center"/>
      <protection/>
    </xf>
    <xf numFmtId="0" fontId="8" fillId="24" borderId="0" xfId="0" applyFont="1" applyFill="1" applyAlignment="1" applyProtection="1">
      <alignment horizontal="left" vertical="center"/>
      <protection/>
    </xf>
    <xf numFmtId="0" fontId="10" fillId="24" borderId="0" xfId="0" applyFont="1" applyFill="1" applyAlignment="1" applyProtection="1">
      <alignment vertical="center"/>
      <protection/>
    </xf>
    <xf numFmtId="9" fontId="5" fillId="24" borderId="10" xfId="0" applyNumberFormat="1" applyFont="1" applyFill="1" applyBorder="1" applyAlignment="1" applyProtection="1">
      <alignment horizontal="center" vertical="justify" wrapText="1"/>
      <protection locked="0"/>
    </xf>
    <xf numFmtId="3" fontId="5" fillId="24" borderId="10" xfId="0" applyNumberFormat="1" applyFont="1" applyFill="1" applyBorder="1" applyAlignment="1" applyProtection="1">
      <alignment horizontal="center" vertical="justify" wrapText="1"/>
      <protection locked="0"/>
    </xf>
    <xf numFmtId="0" fontId="11" fillId="24" borderId="0" xfId="0" applyFont="1" applyFill="1" applyAlignment="1" applyProtection="1">
      <alignment horizontal="left" vertical="center"/>
      <protection/>
    </xf>
    <xf numFmtId="0" fontId="0" fillId="24" borderId="0" xfId="0" applyFill="1" applyAlignment="1" applyProtection="1">
      <alignment horizontal="left" vertical="center"/>
      <protection/>
    </xf>
    <xf numFmtId="49" fontId="11" fillId="24" borderId="0" xfId="0" applyNumberFormat="1" applyFont="1" applyFill="1" applyAlignment="1" applyProtection="1">
      <alignment vertical="justify" wrapText="1"/>
      <protection/>
    </xf>
    <xf numFmtId="49" fontId="11" fillId="24" borderId="0" xfId="0" applyNumberFormat="1" applyFont="1" applyFill="1" applyAlignment="1" applyProtection="1">
      <alignment horizontal="left" vertical="justify" wrapText="1"/>
      <protection/>
    </xf>
    <xf numFmtId="0" fontId="11" fillId="24" borderId="0" xfId="0" applyNumberFormat="1" applyFont="1" applyFill="1" applyAlignment="1" applyProtection="1">
      <alignment horizontal="left" vertical="justify" wrapText="1"/>
      <protection/>
    </xf>
    <xf numFmtId="0" fontId="11" fillId="24" borderId="0" xfId="0" applyNumberFormat="1" applyFont="1" applyFill="1" applyAlignment="1" applyProtection="1">
      <alignment vertical="justify" wrapText="1"/>
      <protection/>
    </xf>
    <xf numFmtId="0" fontId="11" fillId="24" borderId="0" xfId="0" applyNumberFormat="1" applyFont="1" applyFill="1" applyAlignment="1" applyProtection="1">
      <alignment horizontal="justify" vertical="top" wrapText="1"/>
      <protection/>
    </xf>
    <xf numFmtId="49" fontId="11" fillId="24" borderId="0" xfId="0" applyNumberFormat="1" applyFont="1" applyFill="1" applyBorder="1" applyAlignment="1" applyProtection="1">
      <alignment vertical="justify" wrapText="1"/>
      <protection/>
    </xf>
    <xf numFmtId="0" fontId="11" fillId="24" borderId="0" xfId="0" applyFont="1" applyFill="1" applyAlignment="1" applyProtection="1">
      <alignment/>
      <protection/>
    </xf>
    <xf numFmtId="3" fontId="11" fillId="24" borderId="0" xfId="0" applyNumberFormat="1" applyFont="1" applyFill="1" applyAlignment="1" applyProtection="1">
      <alignment horizontal="left" vertical="justify" wrapText="1"/>
      <protection/>
    </xf>
    <xf numFmtId="3" fontId="11" fillId="24" borderId="0" xfId="0" applyNumberFormat="1" applyFont="1" applyFill="1" applyAlignment="1" applyProtection="1">
      <alignment vertical="justify" wrapText="1"/>
      <protection/>
    </xf>
    <xf numFmtId="49" fontId="11" fillId="24" borderId="0" xfId="0" applyNumberFormat="1" applyFont="1" applyFill="1" applyBorder="1" applyAlignment="1" applyProtection="1">
      <alignment vertical="justify" wrapText="1"/>
      <protection/>
    </xf>
    <xf numFmtId="0" fontId="0" fillId="24" borderId="0" xfId="0" applyFill="1" applyAlignment="1" applyProtection="1">
      <alignment wrapText="1"/>
      <protection/>
    </xf>
    <xf numFmtId="49" fontId="5" fillId="24" borderId="0" xfId="0" applyNumberFormat="1" applyFont="1" applyFill="1" applyBorder="1" applyAlignment="1" applyProtection="1">
      <alignment vertical="justify" wrapText="1"/>
      <protection/>
    </xf>
    <xf numFmtId="1" fontId="5" fillId="24" borderId="0" xfId="0" applyNumberFormat="1" applyFont="1" applyFill="1" applyBorder="1" applyAlignment="1" applyProtection="1">
      <alignment horizontal="center" vertical="justify" wrapText="1"/>
      <protection/>
    </xf>
    <xf numFmtId="9" fontId="5" fillId="24" borderId="0" xfId="0" applyNumberFormat="1" applyFont="1" applyFill="1" applyBorder="1" applyAlignment="1" applyProtection="1">
      <alignment horizontal="center" vertical="justify" wrapText="1"/>
      <protection/>
    </xf>
    <xf numFmtId="49" fontId="5" fillId="24" borderId="0" xfId="0" applyNumberFormat="1" applyFont="1" applyFill="1" applyBorder="1" applyAlignment="1" applyProtection="1">
      <alignment horizontal="left" vertical="justify" wrapText="1"/>
      <protection/>
    </xf>
    <xf numFmtId="3" fontId="5" fillId="24" borderId="0" xfId="0" applyNumberFormat="1" applyFont="1" applyFill="1" applyBorder="1" applyAlignment="1" applyProtection="1">
      <alignment horizontal="center" vertical="justify" wrapText="1"/>
      <protection/>
    </xf>
    <xf numFmtId="49" fontId="5" fillId="24" borderId="11" xfId="0" applyNumberFormat="1" applyFont="1" applyFill="1" applyBorder="1" applyAlignment="1" applyProtection="1">
      <alignment horizontal="left" vertical="justify" wrapText="1"/>
      <protection locked="0"/>
    </xf>
    <xf numFmtId="3" fontId="5" fillId="24" borderId="0" xfId="0" applyNumberFormat="1" applyFont="1" applyFill="1" applyAlignment="1">
      <alignment/>
    </xf>
    <xf numFmtId="0" fontId="11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3" fontId="11" fillId="24" borderId="0" xfId="0" applyNumberFormat="1" applyFont="1" applyFill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 horizontal="center"/>
    </xf>
    <xf numFmtId="0" fontId="11" fillId="24" borderId="0" xfId="0" applyNumberFormat="1" applyFont="1" applyFill="1" applyBorder="1" applyAlignment="1">
      <alignment/>
    </xf>
    <xf numFmtId="0" fontId="11" fillId="24" borderId="0" xfId="0" applyFont="1" applyFill="1" applyBorder="1" applyAlignment="1">
      <alignment horizontal="center"/>
    </xf>
    <xf numFmtId="3" fontId="11" fillId="24" borderId="0" xfId="0" applyNumberFormat="1" applyFont="1" applyFill="1" applyBorder="1" applyAlignment="1">
      <alignment horizontal="center"/>
    </xf>
    <xf numFmtId="3" fontId="11" fillId="24" borderId="0" xfId="0" applyNumberFormat="1" applyFont="1" applyFill="1" applyBorder="1" applyAlignment="1">
      <alignment/>
    </xf>
    <xf numFmtId="0" fontId="5" fillId="24" borderId="0" xfId="0" applyNumberFormat="1" applyFont="1" applyFill="1" applyBorder="1" applyAlignment="1">
      <alignment horizontal="center"/>
    </xf>
    <xf numFmtId="3" fontId="5" fillId="24" borderId="0" xfId="0" applyNumberFormat="1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7" fillId="24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left"/>
    </xf>
    <xf numFmtId="0" fontId="7" fillId="24" borderId="0" xfId="0" applyFont="1" applyFill="1" applyBorder="1" applyAlignment="1" applyProtection="1">
      <alignment horizontal="left" vertical="center"/>
      <protection/>
    </xf>
    <xf numFmtId="0" fontId="11" fillId="24" borderId="0" xfId="0" applyFont="1" applyFill="1" applyBorder="1" applyAlignment="1">
      <alignment horizontal="centerContinuous"/>
    </xf>
    <xf numFmtId="1" fontId="5" fillId="24" borderId="0" xfId="0" applyNumberFormat="1" applyFont="1" applyFill="1" applyBorder="1" applyAlignment="1">
      <alignment/>
    </xf>
    <xf numFmtId="0" fontId="5" fillId="24" borderId="0" xfId="0" applyNumberFormat="1" applyFont="1" applyFill="1" applyBorder="1" applyAlignment="1">
      <alignment horizontal="left"/>
    </xf>
    <xf numFmtId="9" fontId="5" fillId="24" borderId="0" xfId="0" applyNumberFormat="1" applyFont="1" applyFill="1" applyBorder="1" applyAlignment="1" quotePrefix="1">
      <alignment horizontal="center"/>
    </xf>
    <xf numFmtId="197" fontId="11" fillId="24" borderId="0" xfId="0" applyNumberFormat="1" applyFont="1" applyFill="1" applyBorder="1" applyAlignment="1">
      <alignment/>
    </xf>
    <xf numFmtId="4" fontId="11" fillId="24" borderId="0" xfId="0" applyNumberFormat="1" applyFont="1" applyFill="1" applyBorder="1" applyAlignment="1">
      <alignment/>
    </xf>
    <xf numFmtId="3" fontId="11" fillId="24" borderId="12" xfId="0" applyNumberFormat="1" applyFont="1" applyFill="1" applyBorder="1" applyAlignment="1">
      <alignment horizontal="center"/>
    </xf>
    <xf numFmtId="0" fontId="11" fillId="24" borderId="13" xfId="0" applyFont="1" applyFill="1" applyBorder="1" applyAlignment="1">
      <alignment/>
    </xf>
    <xf numFmtId="1" fontId="11" fillId="24" borderId="0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3" fontId="5" fillId="24" borderId="0" xfId="0" applyNumberFormat="1" applyFont="1" applyFill="1" applyAlignment="1">
      <alignment horizontal="center"/>
    </xf>
    <xf numFmtId="198" fontId="5" fillId="24" borderId="0" xfId="0" applyNumberFormat="1" applyFont="1" applyFill="1" applyAlignment="1">
      <alignment horizontal="center"/>
    </xf>
    <xf numFmtId="199" fontId="5" fillId="24" borderId="0" xfId="0" applyNumberFormat="1" applyFont="1" applyFill="1" applyAlignment="1">
      <alignment horizontal="center"/>
    </xf>
    <xf numFmtId="194" fontId="15" fillId="24" borderId="0" xfId="0" applyNumberFormat="1" applyFont="1" applyFill="1" applyAlignment="1">
      <alignment horizontal="center"/>
    </xf>
    <xf numFmtId="0" fontId="5" fillId="24" borderId="0" xfId="0" applyNumberFormat="1" applyFont="1" applyFill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11" fillId="24" borderId="0" xfId="0" applyFont="1" applyFill="1" applyAlignment="1">
      <alignment horizontal="center" vertical="center"/>
    </xf>
    <xf numFmtId="3" fontId="11" fillId="24" borderId="13" xfId="0" applyNumberFormat="1" applyFont="1" applyFill="1" applyBorder="1" applyAlignment="1">
      <alignment/>
    </xf>
    <xf numFmtId="2" fontId="11" fillId="24" borderId="0" xfId="0" applyNumberFormat="1" applyFont="1" applyFill="1" applyAlignment="1">
      <alignment horizontal="center"/>
    </xf>
    <xf numFmtId="197" fontId="11" fillId="24" borderId="0" xfId="0" applyNumberFormat="1" applyFont="1" applyFill="1" applyAlignment="1">
      <alignment horizontal="center"/>
    </xf>
    <xf numFmtId="3" fontId="5" fillId="24" borderId="0" xfId="0" applyNumberFormat="1" applyFont="1" applyFill="1" applyBorder="1" applyAlignment="1">
      <alignment/>
    </xf>
    <xf numFmtId="9" fontId="11" fillId="24" borderId="0" xfId="0" applyNumberFormat="1" applyFont="1" applyFill="1" applyAlignment="1">
      <alignment horizontal="center"/>
    </xf>
    <xf numFmtId="0" fontId="11" fillId="24" borderId="12" xfId="0" applyFont="1" applyFill="1" applyBorder="1" applyAlignment="1">
      <alignment/>
    </xf>
    <xf numFmtId="3" fontId="11" fillId="24" borderId="12" xfId="0" applyNumberFormat="1" applyFont="1" applyFill="1" applyBorder="1" applyAlignment="1">
      <alignment/>
    </xf>
    <xf numFmtId="0" fontId="5" fillId="24" borderId="14" xfId="0" applyFont="1" applyFill="1" applyBorder="1" applyAlignment="1">
      <alignment/>
    </xf>
    <xf numFmtId="3" fontId="11" fillId="24" borderId="15" xfId="0" applyNumberFormat="1" applyFont="1" applyFill="1" applyBorder="1" applyAlignment="1">
      <alignment/>
    </xf>
    <xf numFmtId="3" fontId="5" fillId="24" borderId="16" xfId="0" applyNumberFormat="1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11" fillId="24" borderId="18" xfId="0" applyFont="1" applyFill="1" applyBorder="1" applyAlignment="1">
      <alignment/>
    </xf>
    <xf numFmtId="3" fontId="11" fillId="24" borderId="18" xfId="0" applyNumberFormat="1" applyFont="1" applyFill="1" applyBorder="1" applyAlignment="1">
      <alignment/>
    </xf>
    <xf numFmtId="0" fontId="18" fillId="24" borderId="0" xfId="0" applyFont="1" applyFill="1" applyBorder="1" applyAlignment="1">
      <alignment/>
    </xf>
    <xf numFmtId="14" fontId="11" fillId="24" borderId="0" xfId="0" applyNumberFormat="1" applyFont="1" applyFill="1" applyAlignment="1">
      <alignment/>
    </xf>
    <xf numFmtId="2" fontId="11" fillId="24" borderId="0" xfId="0" applyNumberFormat="1" applyFont="1" applyFill="1" applyAlignment="1">
      <alignment/>
    </xf>
    <xf numFmtId="3" fontId="11" fillId="24" borderId="0" xfId="0" applyNumberFormat="1" applyFont="1" applyFill="1" applyBorder="1" applyAlignment="1">
      <alignment horizontal="right"/>
    </xf>
    <xf numFmtId="3" fontId="11" fillId="24" borderId="12" xfId="0" applyNumberFormat="1" applyFont="1" applyFill="1" applyBorder="1" applyAlignment="1">
      <alignment horizontal="right"/>
    </xf>
    <xf numFmtId="3" fontId="11" fillId="24" borderId="18" xfId="0" applyNumberFormat="1" applyFont="1" applyFill="1" applyBorder="1" applyAlignment="1">
      <alignment horizontal="right"/>
    </xf>
    <xf numFmtId="3" fontId="11" fillId="24" borderId="19" xfId="0" applyNumberFormat="1" applyFont="1" applyFill="1" applyBorder="1" applyAlignment="1">
      <alignment horizontal="right"/>
    </xf>
    <xf numFmtId="3" fontId="11" fillId="24" borderId="19" xfId="0" applyNumberFormat="1" applyFont="1" applyFill="1" applyBorder="1" applyAlignment="1">
      <alignment/>
    </xf>
    <xf numFmtId="3" fontId="11" fillId="24" borderId="15" xfId="0" applyNumberFormat="1" applyFont="1" applyFill="1" applyBorder="1" applyAlignment="1">
      <alignment horizontal="right"/>
    </xf>
    <xf numFmtId="3" fontId="11" fillId="24" borderId="16" xfId="0" applyNumberFormat="1" applyFont="1" applyFill="1" applyBorder="1" applyAlignment="1">
      <alignment horizontal="right"/>
    </xf>
    <xf numFmtId="3" fontId="11" fillId="24" borderId="16" xfId="0" applyNumberFormat="1" applyFont="1" applyFill="1" applyBorder="1" applyAlignment="1">
      <alignment/>
    </xf>
    <xf numFmtId="3" fontId="11" fillId="24" borderId="13" xfId="0" applyNumberFormat="1" applyFont="1" applyFill="1" applyBorder="1" applyAlignment="1">
      <alignment horizontal="right"/>
    </xf>
    <xf numFmtId="3" fontId="5" fillId="24" borderId="17" xfId="0" applyNumberFormat="1" applyFont="1" applyFill="1" applyBorder="1" applyAlignment="1">
      <alignment horizontal="right"/>
    </xf>
    <xf numFmtId="3" fontId="5" fillId="24" borderId="18" xfId="0" applyNumberFormat="1" applyFont="1" applyFill="1" applyBorder="1" applyAlignment="1">
      <alignment horizontal="right"/>
    </xf>
    <xf numFmtId="3" fontId="5" fillId="24" borderId="19" xfId="0" applyNumberFormat="1" applyFont="1" applyFill="1" applyBorder="1" applyAlignment="1">
      <alignment horizontal="right"/>
    </xf>
    <xf numFmtId="0" fontId="5" fillId="24" borderId="0" xfId="0" applyFont="1" applyFill="1" applyAlignment="1">
      <alignment/>
    </xf>
    <xf numFmtId="3" fontId="5" fillId="24" borderId="13" xfId="0" applyNumberFormat="1" applyFont="1" applyFill="1" applyBorder="1" applyAlignment="1">
      <alignment horizontal="center"/>
    </xf>
    <xf numFmtId="3" fontId="5" fillId="24" borderId="13" xfId="0" applyNumberFormat="1" applyFont="1" applyFill="1" applyBorder="1" applyAlignment="1">
      <alignment horizontal="right"/>
    </xf>
    <xf numFmtId="3" fontId="5" fillId="24" borderId="15" xfId="0" applyNumberFormat="1" applyFont="1" applyFill="1" applyBorder="1" applyAlignment="1">
      <alignment horizontal="right"/>
    </xf>
    <xf numFmtId="3" fontId="5" fillId="24" borderId="16" xfId="0" applyNumberFormat="1" applyFont="1" applyFill="1" applyBorder="1" applyAlignment="1">
      <alignment horizontal="right"/>
    </xf>
    <xf numFmtId="3" fontId="5" fillId="24" borderId="14" xfId="0" applyNumberFormat="1" applyFont="1" applyFill="1" applyBorder="1" applyAlignment="1">
      <alignment horizontal="right"/>
    </xf>
    <xf numFmtId="3" fontId="11" fillId="24" borderId="0" xfId="0" applyNumberFormat="1" applyFont="1" applyFill="1" applyAlignment="1">
      <alignment horizontal="left"/>
    </xf>
    <xf numFmtId="3" fontId="5" fillId="24" borderId="15" xfId="0" applyNumberFormat="1" applyFont="1" applyFill="1" applyBorder="1" applyAlignment="1">
      <alignment/>
    </xf>
    <xf numFmtId="9" fontId="5" fillId="24" borderId="0" xfId="0" applyNumberFormat="1" applyFont="1" applyFill="1" applyAlignment="1">
      <alignment/>
    </xf>
    <xf numFmtId="9" fontId="5" fillId="24" borderId="0" xfId="0" applyNumberFormat="1" applyFont="1" applyFill="1" applyBorder="1" applyAlignment="1">
      <alignment/>
    </xf>
    <xf numFmtId="9" fontId="5" fillId="24" borderId="0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3" fontId="5" fillId="2" borderId="21" xfId="0" applyNumberFormat="1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0" borderId="21" xfId="0" applyNumberFormat="1" applyFont="1" applyFill="1" applyBorder="1" applyAlignment="1">
      <alignment horizontal="left" vertical="center"/>
    </xf>
    <xf numFmtId="9" fontId="16" fillId="20" borderId="20" xfId="0" applyNumberFormat="1" applyFont="1" applyFill="1" applyBorder="1" applyAlignment="1">
      <alignment horizontal="center" vertical="center"/>
    </xf>
    <xf numFmtId="9" fontId="5" fillId="20" borderId="20" xfId="0" applyNumberFormat="1" applyFont="1" applyFill="1" applyBorder="1" applyAlignment="1">
      <alignment horizontal="center" vertical="center"/>
    </xf>
    <xf numFmtId="9" fontId="5" fillId="20" borderId="10" xfId="0" applyNumberFormat="1" applyFont="1" applyFill="1" applyBorder="1" applyAlignment="1">
      <alignment horizontal="center" vertical="center"/>
    </xf>
    <xf numFmtId="0" fontId="5" fillId="20" borderId="21" xfId="0" applyFont="1" applyFill="1" applyBorder="1" applyAlignment="1">
      <alignment/>
    </xf>
    <xf numFmtId="3" fontId="11" fillId="20" borderId="20" xfId="0" applyNumberFormat="1" applyFont="1" applyFill="1" applyBorder="1" applyAlignment="1">
      <alignment horizontal="center"/>
    </xf>
    <xf numFmtId="3" fontId="11" fillId="20" borderId="10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7" fillId="24" borderId="0" xfId="0" applyFont="1" applyFill="1" applyAlignment="1">
      <alignment vertical="center"/>
    </xf>
    <xf numFmtId="194" fontId="11" fillId="20" borderId="0" xfId="0" applyNumberFormat="1" applyFont="1" applyFill="1" applyBorder="1" applyAlignment="1" applyProtection="1">
      <alignment/>
      <protection locked="0"/>
    </xf>
    <xf numFmtId="3" fontId="5" fillId="20" borderId="12" xfId="0" applyNumberFormat="1" applyFont="1" applyFill="1" applyBorder="1" applyAlignment="1" applyProtection="1">
      <alignment/>
      <protection locked="0"/>
    </xf>
    <xf numFmtId="3" fontId="11" fillId="20" borderId="0" xfId="0" applyNumberFormat="1" applyFont="1" applyFill="1" applyBorder="1" applyAlignment="1" applyProtection="1">
      <alignment/>
      <protection locked="0"/>
    </xf>
    <xf numFmtId="0" fontId="11" fillId="24" borderId="0" xfId="0" applyFont="1" applyFill="1" applyAlignment="1" applyProtection="1">
      <alignment/>
      <protection locked="0"/>
    </xf>
    <xf numFmtId="0" fontId="11" fillId="24" borderId="17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5" fillId="2" borderId="20" xfId="0" applyFont="1" applyFill="1" applyBorder="1" applyAlignment="1">
      <alignment horizontal="left"/>
    </xf>
    <xf numFmtId="3" fontId="11" fillId="24" borderId="0" xfId="0" applyNumberFormat="1" applyFont="1" applyFill="1" applyBorder="1" applyAlignment="1">
      <alignment horizontal="right" vertical="center"/>
    </xf>
    <xf numFmtId="3" fontId="11" fillId="24" borderId="12" xfId="0" applyNumberFormat="1" applyFont="1" applyFill="1" applyBorder="1" applyAlignment="1">
      <alignment horizontal="right" vertical="center"/>
    </xf>
    <xf numFmtId="9" fontId="5" fillId="24" borderId="18" xfId="0" applyNumberFormat="1" applyFont="1" applyFill="1" applyBorder="1" applyAlignment="1">
      <alignment horizontal="right"/>
    </xf>
    <xf numFmtId="9" fontId="5" fillId="24" borderId="19" xfId="0" applyNumberFormat="1" applyFont="1" applyFill="1" applyBorder="1" applyAlignment="1">
      <alignment horizontal="right"/>
    </xf>
    <xf numFmtId="3" fontId="11" fillId="24" borderId="0" xfId="0" applyNumberFormat="1" applyFont="1" applyFill="1" applyAlignment="1">
      <alignment horizontal="center"/>
    </xf>
    <xf numFmtId="0" fontId="11" fillId="24" borderId="0" xfId="0" applyFont="1" applyFill="1" applyBorder="1" applyAlignment="1">
      <alignment horizontal="left"/>
    </xf>
    <xf numFmtId="0" fontId="5" fillId="24" borderId="19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9" fontId="5" fillId="24" borderId="17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left"/>
    </xf>
    <xf numFmtId="0" fontId="5" fillId="21" borderId="14" xfId="0" applyFont="1" applyFill="1" applyBorder="1" applyAlignment="1">
      <alignment/>
    </xf>
    <xf numFmtId="0" fontId="5" fillId="21" borderId="15" xfId="0" applyFont="1" applyFill="1" applyBorder="1" applyAlignment="1">
      <alignment/>
    </xf>
    <xf numFmtId="0" fontId="5" fillId="21" borderId="13" xfId="0" applyFont="1" applyFill="1" applyBorder="1" applyAlignment="1">
      <alignment/>
    </xf>
    <xf numFmtId="0" fontId="5" fillId="21" borderId="0" xfId="0" applyFont="1" applyFill="1" applyBorder="1" applyAlignment="1">
      <alignment/>
    </xf>
    <xf numFmtId="0" fontId="5" fillId="21" borderId="17" xfId="0" applyFont="1" applyFill="1" applyBorder="1" applyAlignment="1">
      <alignment/>
    </xf>
    <xf numFmtId="0" fontId="5" fillId="21" borderId="18" xfId="0" applyFont="1" applyFill="1" applyBorder="1" applyAlignment="1">
      <alignment/>
    </xf>
    <xf numFmtId="3" fontId="5" fillId="21" borderId="18" xfId="0" applyNumberFormat="1" applyFont="1" applyFill="1" applyBorder="1" applyAlignment="1">
      <alignment horizontal="right"/>
    </xf>
    <xf numFmtId="3" fontId="5" fillId="21" borderId="19" xfId="0" applyNumberFormat="1" applyFont="1" applyFill="1" applyBorder="1" applyAlignment="1">
      <alignment horizontal="right"/>
    </xf>
    <xf numFmtId="3" fontId="5" fillId="21" borderId="18" xfId="0" applyNumberFormat="1" applyFont="1" applyFill="1" applyBorder="1" applyAlignment="1">
      <alignment/>
    </xf>
    <xf numFmtId="3" fontId="5" fillId="21" borderId="19" xfId="0" applyNumberFormat="1" applyFont="1" applyFill="1" applyBorder="1" applyAlignment="1">
      <alignment/>
    </xf>
    <xf numFmtId="3" fontId="5" fillId="21" borderId="21" xfId="0" applyNumberFormat="1" applyFont="1" applyFill="1" applyBorder="1" applyAlignment="1">
      <alignment horizontal="center"/>
    </xf>
    <xf numFmtId="3" fontId="5" fillId="21" borderId="20" xfId="0" applyNumberFormat="1" applyFont="1" applyFill="1" applyBorder="1" applyAlignment="1">
      <alignment horizontal="center"/>
    </xf>
    <xf numFmtId="3" fontId="5" fillId="21" borderId="10" xfId="0" applyNumberFormat="1" applyFont="1" applyFill="1" applyBorder="1" applyAlignment="1">
      <alignment horizontal="center"/>
    </xf>
    <xf numFmtId="3" fontId="5" fillId="21" borderId="11" xfId="0" applyNumberFormat="1" applyFont="1" applyFill="1" applyBorder="1" applyAlignment="1">
      <alignment/>
    </xf>
    <xf numFmtId="0" fontId="5" fillId="21" borderId="21" xfId="0" applyFont="1" applyFill="1" applyBorder="1" applyAlignment="1">
      <alignment/>
    </xf>
    <xf numFmtId="3" fontId="5" fillId="21" borderId="20" xfId="0" applyNumberFormat="1" applyFont="1" applyFill="1" applyBorder="1" applyAlignment="1">
      <alignment horizontal="right" vertical="center"/>
    </xf>
    <xf numFmtId="3" fontId="5" fillId="21" borderId="13" xfId="0" applyNumberFormat="1" applyFont="1" applyFill="1" applyBorder="1" applyAlignment="1">
      <alignment horizontal="right"/>
    </xf>
    <xf numFmtId="3" fontId="5" fillId="21" borderId="0" xfId="0" applyNumberFormat="1" applyFont="1" applyFill="1" applyBorder="1" applyAlignment="1">
      <alignment horizontal="right"/>
    </xf>
    <xf numFmtId="3" fontId="5" fillId="21" borderId="12" xfId="0" applyNumberFormat="1" applyFont="1" applyFill="1" applyBorder="1" applyAlignment="1">
      <alignment horizontal="right"/>
    </xf>
    <xf numFmtId="3" fontId="5" fillId="21" borderId="0" xfId="0" applyNumberFormat="1" applyFont="1" applyFill="1" applyBorder="1" applyAlignment="1">
      <alignment horizontal="center"/>
    </xf>
    <xf numFmtId="3" fontId="5" fillId="21" borderId="12" xfId="0" applyNumberFormat="1" applyFont="1" applyFill="1" applyBorder="1" applyAlignment="1">
      <alignment horizontal="center"/>
    </xf>
    <xf numFmtId="0" fontId="5" fillId="21" borderId="13" xfId="0" applyFont="1" applyFill="1" applyBorder="1" applyAlignment="1">
      <alignment/>
    </xf>
    <xf numFmtId="0" fontId="5" fillId="21" borderId="0" xfId="0" applyFont="1" applyFill="1" applyBorder="1" applyAlignment="1">
      <alignment/>
    </xf>
    <xf numFmtId="0" fontId="5" fillId="21" borderId="12" xfId="0" applyFont="1" applyFill="1" applyBorder="1" applyAlignment="1">
      <alignment/>
    </xf>
    <xf numFmtId="0" fontId="5" fillId="21" borderId="19" xfId="0" applyFont="1" applyFill="1" applyBorder="1" applyAlignment="1">
      <alignment/>
    </xf>
    <xf numFmtId="197" fontId="5" fillId="21" borderId="21" xfId="0" applyNumberFormat="1" applyFont="1" applyFill="1" applyBorder="1" applyAlignment="1">
      <alignment horizontal="right"/>
    </xf>
    <xf numFmtId="197" fontId="5" fillId="21" borderId="20" xfId="0" applyNumberFormat="1" applyFont="1" applyFill="1" applyBorder="1" applyAlignment="1">
      <alignment horizontal="right"/>
    </xf>
    <xf numFmtId="197" fontId="5" fillId="21" borderId="10" xfId="0" applyNumberFormat="1" applyFont="1" applyFill="1" applyBorder="1" applyAlignment="1">
      <alignment horizontal="right"/>
    </xf>
    <xf numFmtId="3" fontId="5" fillId="21" borderId="17" xfId="0" applyNumberFormat="1" applyFont="1" applyFill="1" applyBorder="1" applyAlignment="1">
      <alignment horizontal="right"/>
    </xf>
    <xf numFmtId="3" fontId="5" fillId="21" borderId="18" xfId="0" applyNumberFormat="1" applyFont="1" applyFill="1" applyBorder="1" applyAlignment="1">
      <alignment horizontal="center"/>
    </xf>
    <xf numFmtId="3" fontId="5" fillId="21" borderId="19" xfId="0" applyNumberFormat="1" applyFont="1" applyFill="1" applyBorder="1" applyAlignment="1">
      <alignment horizontal="center"/>
    </xf>
    <xf numFmtId="3" fontId="5" fillId="21" borderId="14" xfId="0" applyNumberFormat="1" applyFont="1" applyFill="1" applyBorder="1" applyAlignment="1">
      <alignment horizontal="right"/>
    </xf>
    <xf numFmtId="3" fontId="5" fillId="21" borderId="15" xfId="0" applyNumberFormat="1" applyFont="1" applyFill="1" applyBorder="1" applyAlignment="1">
      <alignment horizontal="right"/>
    </xf>
    <xf numFmtId="3" fontId="5" fillId="21" borderId="16" xfId="0" applyNumberFormat="1" applyFont="1" applyFill="1" applyBorder="1" applyAlignment="1">
      <alignment horizontal="right"/>
    </xf>
    <xf numFmtId="3" fontId="5" fillId="21" borderId="15" xfId="0" applyNumberFormat="1" applyFont="1" applyFill="1" applyBorder="1" applyAlignment="1">
      <alignment horizontal="center"/>
    </xf>
    <xf numFmtId="3" fontId="5" fillId="21" borderId="16" xfId="0" applyNumberFormat="1" applyFont="1" applyFill="1" applyBorder="1" applyAlignment="1">
      <alignment horizontal="center"/>
    </xf>
    <xf numFmtId="0" fontId="5" fillId="21" borderId="22" xfId="0" applyFont="1" applyFill="1" applyBorder="1" applyAlignment="1">
      <alignment/>
    </xf>
    <xf numFmtId="9" fontId="5" fillId="21" borderId="23" xfId="0" applyNumberFormat="1" applyFont="1" applyFill="1" applyBorder="1" applyAlignment="1">
      <alignment/>
    </xf>
    <xf numFmtId="0" fontId="11" fillId="21" borderId="24" xfId="0" applyFont="1" applyFill="1" applyBorder="1" applyAlignment="1">
      <alignment/>
    </xf>
    <xf numFmtId="9" fontId="5" fillId="21" borderId="25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 horizontal="center"/>
    </xf>
    <xf numFmtId="3" fontId="11" fillId="24" borderId="26" xfId="0" applyNumberFormat="1" applyFont="1" applyFill="1" applyBorder="1" applyAlignment="1">
      <alignment horizontal="center"/>
    </xf>
    <xf numFmtId="9" fontId="6" fillId="24" borderId="0" xfId="0" applyNumberFormat="1" applyFont="1" applyFill="1" applyBorder="1" applyAlignment="1">
      <alignment horizontal="left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/>
    </xf>
    <xf numFmtId="0" fontId="5" fillId="2" borderId="11" xfId="0" applyFont="1" applyFill="1" applyBorder="1" applyAlignment="1">
      <alignment horizontal="left" vertical="center"/>
    </xf>
    <xf numFmtId="0" fontId="5" fillId="21" borderId="11" xfId="0" applyFont="1" applyFill="1" applyBorder="1" applyAlignment="1">
      <alignment horizontal="left"/>
    </xf>
    <xf numFmtId="0" fontId="5" fillId="21" borderId="11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center" vertical="center" wrapText="1"/>
    </xf>
    <xf numFmtId="9" fontId="11" fillId="24" borderId="26" xfId="52" applyFont="1" applyFill="1" applyBorder="1" applyAlignment="1">
      <alignment horizontal="center"/>
    </xf>
    <xf numFmtId="9" fontId="11" fillId="20" borderId="10" xfId="52" applyNumberFormat="1" applyFont="1" applyFill="1" applyBorder="1" applyAlignment="1">
      <alignment horizontal="center"/>
    </xf>
    <xf numFmtId="3" fontId="11" fillId="21" borderId="10" xfId="0" applyNumberFormat="1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9" fontId="16" fillId="20" borderId="10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3" fontId="5" fillId="21" borderId="0" xfId="0" applyNumberFormat="1" applyFont="1" applyFill="1" applyBorder="1" applyAlignment="1">
      <alignment/>
    </xf>
    <xf numFmtId="3" fontId="5" fillId="21" borderId="12" xfId="0" applyNumberFormat="1" applyFont="1" applyFill="1" applyBorder="1" applyAlignment="1">
      <alignment/>
    </xf>
    <xf numFmtId="0" fontId="5" fillId="24" borderId="31" xfId="0" applyFont="1" applyFill="1" applyBorder="1" applyAlignment="1">
      <alignment/>
    </xf>
    <xf numFmtId="20" fontId="5" fillId="24" borderId="0" xfId="0" applyNumberFormat="1" applyFont="1" applyFill="1" applyAlignment="1" applyProtection="1">
      <alignment horizontal="left" vertical="top"/>
      <protection/>
    </xf>
    <xf numFmtId="49" fontId="5" fillId="24" borderId="0" xfId="0" applyNumberFormat="1" applyFont="1" applyFill="1" applyAlignment="1" applyProtection="1">
      <alignment horizontal="left" vertical="top" wrapText="1"/>
      <protection/>
    </xf>
    <xf numFmtId="20" fontId="6" fillId="24" borderId="0" xfId="0" applyNumberFormat="1" applyFont="1" applyFill="1" applyAlignment="1" applyProtection="1">
      <alignment horizontal="left" vertical="top"/>
      <protection/>
    </xf>
    <xf numFmtId="49" fontId="11" fillId="24" borderId="0" xfId="0" applyNumberFormat="1" applyFont="1" applyFill="1" applyBorder="1" applyAlignment="1" applyProtection="1">
      <alignment vertical="justify" wrapText="1"/>
      <protection locked="0"/>
    </xf>
    <xf numFmtId="0" fontId="11" fillId="20" borderId="0" xfId="0" applyNumberFormat="1" applyFont="1" applyFill="1" applyAlignment="1" applyProtection="1">
      <alignment horizontal="justify" vertical="top" wrapText="1"/>
      <protection locked="0"/>
    </xf>
    <xf numFmtId="0" fontId="0" fillId="20" borderId="0" xfId="45" applyNumberFormat="1" applyFont="1" applyFill="1" applyAlignment="1" applyProtection="1">
      <alignment horizontal="justify" vertical="top" wrapText="1"/>
      <protection locked="0"/>
    </xf>
    <xf numFmtId="0" fontId="11" fillId="0" borderId="0" xfId="0" applyNumberFormat="1" applyFont="1" applyFill="1" applyAlignment="1" applyProtection="1">
      <alignment horizontal="justify" vertical="top" wrapText="1"/>
      <protection/>
    </xf>
    <xf numFmtId="0" fontId="11" fillId="24" borderId="0" xfId="0" applyNumberFormat="1" applyFont="1" applyFill="1" applyAlignment="1" applyProtection="1">
      <alignment horizontal="justify" vertical="top"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20" fontId="5" fillId="20" borderId="0" xfId="0" applyNumberFormat="1" applyFont="1" applyFill="1" applyAlignment="1" applyProtection="1">
      <alignment horizontal="justify" vertical="top" wrapText="1"/>
      <protection locked="0"/>
    </xf>
    <xf numFmtId="0" fontId="7" fillId="24" borderId="0" xfId="0" applyFont="1" applyFill="1" applyAlignment="1" applyProtection="1">
      <alignment vertical="center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0" xfId="0" applyNumberFormat="1" applyFont="1" applyFill="1" applyAlignment="1" applyProtection="1">
      <alignment/>
      <protection locked="0"/>
    </xf>
    <xf numFmtId="0" fontId="11" fillId="24" borderId="32" xfId="0" applyFont="1" applyFill="1" applyBorder="1" applyAlignment="1" applyProtection="1">
      <alignment/>
      <protection locked="0"/>
    </xf>
    <xf numFmtId="0" fontId="5" fillId="24" borderId="33" xfId="0" applyFont="1" applyFill="1" applyBorder="1" applyAlignment="1" applyProtection="1">
      <alignment horizontal="center"/>
      <protection locked="0"/>
    </xf>
    <xf numFmtId="0" fontId="5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 applyProtection="1">
      <alignment horizontal="center" vertical="center" wrapText="1"/>
      <protection locked="0"/>
    </xf>
    <xf numFmtId="0" fontId="11" fillId="24" borderId="22" xfId="0" applyFont="1" applyFill="1" applyBorder="1" applyAlignment="1" applyProtection="1">
      <alignment/>
      <protection locked="0"/>
    </xf>
    <xf numFmtId="0" fontId="11" fillId="24" borderId="0" xfId="0" applyFont="1" applyFill="1" applyBorder="1" applyAlignment="1" applyProtection="1">
      <alignment/>
      <protection locked="0"/>
    </xf>
    <xf numFmtId="196" fontId="11" fillId="24" borderId="0" xfId="47" applyNumberFormat="1" applyFont="1" applyFill="1" applyBorder="1" applyAlignment="1" applyProtection="1">
      <alignment horizontal="center"/>
      <protection locked="0"/>
    </xf>
    <xf numFmtId="196" fontId="5" fillId="24" borderId="23" xfId="47" applyNumberFormat="1" applyFont="1" applyFill="1" applyBorder="1" applyAlignment="1" applyProtection="1">
      <alignment horizontal="center"/>
      <protection locked="0"/>
    </xf>
    <xf numFmtId="0" fontId="13" fillId="24" borderId="0" xfId="0" applyFont="1" applyFill="1" applyAlignment="1" applyProtection="1">
      <alignment/>
      <protection locked="0"/>
    </xf>
    <xf numFmtId="0" fontId="11" fillId="24" borderId="33" xfId="0" applyFont="1" applyFill="1" applyBorder="1" applyAlignment="1" applyProtection="1">
      <alignment/>
      <protection locked="0"/>
    </xf>
    <xf numFmtId="196" fontId="11" fillId="24" borderId="33" xfId="47" applyNumberFormat="1" applyFont="1" applyFill="1" applyBorder="1" applyAlignment="1" applyProtection="1">
      <alignment/>
      <protection locked="0"/>
    </xf>
    <xf numFmtId="196" fontId="11" fillId="24" borderId="33" xfId="47" applyNumberFormat="1" applyFont="1" applyFill="1" applyBorder="1" applyAlignment="1" applyProtection="1">
      <alignment horizontal="center"/>
      <protection locked="0"/>
    </xf>
    <xf numFmtId="3" fontId="11" fillId="24" borderId="0" xfId="0" applyNumberFormat="1" applyFont="1" applyFill="1" applyAlignment="1" applyProtection="1">
      <alignment/>
      <protection locked="0"/>
    </xf>
    <xf numFmtId="196" fontId="11" fillId="24" borderId="0" xfId="47" applyNumberFormat="1" applyFont="1" applyFill="1" applyBorder="1" applyAlignment="1" applyProtection="1">
      <alignment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11" fillId="24" borderId="0" xfId="0" applyFont="1" applyFill="1" applyBorder="1" applyAlignment="1" applyProtection="1">
      <alignment horizontal="center" vertical="center" wrapText="1"/>
      <protection locked="0"/>
    </xf>
    <xf numFmtId="3" fontId="5" fillId="24" borderId="23" xfId="0" applyNumberFormat="1" applyFont="1" applyFill="1" applyBorder="1" applyAlignment="1" applyProtection="1">
      <alignment horizontal="center" vertical="center" wrapText="1"/>
      <protection locked="0"/>
    </xf>
    <xf numFmtId="9" fontId="11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35" xfId="0" applyFont="1" applyFill="1" applyBorder="1" applyAlignment="1" applyProtection="1">
      <alignment/>
      <protection locked="0"/>
    </xf>
    <xf numFmtId="0" fontId="5" fillId="24" borderId="0" xfId="0" applyFont="1" applyFill="1" applyAlignment="1" applyProtection="1">
      <alignment horizontal="center"/>
      <protection locked="0"/>
    </xf>
    <xf numFmtId="196" fontId="5" fillId="24" borderId="33" xfId="47" applyNumberFormat="1" applyFont="1" applyFill="1" applyBorder="1" applyAlignment="1" applyProtection="1">
      <alignment/>
      <protection locked="0"/>
    </xf>
    <xf numFmtId="196" fontId="11" fillId="24" borderId="35" xfId="47" applyNumberFormat="1" applyFont="1" applyFill="1" applyBorder="1" applyAlignment="1" applyProtection="1">
      <alignment/>
      <protection locked="0"/>
    </xf>
    <xf numFmtId="0" fontId="11" fillId="24" borderId="33" xfId="0" applyNumberFormat="1" applyFont="1" applyFill="1" applyBorder="1" applyAlignment="1" applyProtection="1">
      <alignment/>
      <protection locked="0"/>
    </xf>
    <xf numFmtId="0" fontId="11" fillId="24" borderId="0" xfId="0" applyNumberFormat="1" applyFont="1" applyFill="1" applyBorder="1" applyAlignment="1" applyProtection="1">
      <alignment/>
      <protection locked="0"/>
    </xf>
    <xf numFmtId="0" fontId="5" fillId="24" borderId="0" xfId="0" applyFont="1" applyFill="1" applyBorder="1" applyAlignment="1" applyProtection="1">
      <alignment horizontal="center" vertical="center" wrapText="1"/>
      <protection locked="0"/>
    </xf>
    <xf numFmtId="205" fontId="11" fillId="24" borderId="0" xfId="47" applyNumberFormat="1" applyFont="1" applyFill="1" applyBorder="1" applyAlignment="1" applyProtection="1">
      <alignment horizontal="center" vertical="center" wrapText="1"/>
      <protection locked="0"/>
    </xf>
    <xf numFmtId="196" fontId="5" fillId="24" borderId="23" xfId="0" applyNumberFormat="1" applyFont="1" applyFill="1" applyBorder="1" applyAlignment="1" applyProtection="1">
      <alignment horizontal="center" vertical="center" wrapText="1"/>
      <protection locked="0"/>
    </xf>
    <xf numFmtId="206" fontId="11" fillId="24" borderId="0" xfId="47" applyNumberFormat="1" applyFont="1" applyFill="1" applyBorder="1" applyAlignment="1" applyProtection="1">
      <alignment horizontal="center" vertical="center" wrapText="1"/>
      <protection locked="0"/>
    </xf>
    <xf numFmtId="0" fontId="11" fillId="24" borderId="24" xfId="0" applyNumberFormat="1" applyFont="1" applyFill="1" applyBorder="1" applyAlignment="1" applyProtection="1">
      <alignment/>
      <protection locked="0"/>
    </xf>
    <xf numFmtId="0" fontId="11" fillId="24" borderId="35" xfId="0" applyNumberFormat="1" applyFont="1" applyFill="1" applyBorder="1" applyAlignment="1" applyProtection="1">
      <alignment/>
      <protection locked="0"/>
    </xf>
    <xf numFmtId="0" fontId="11" fillId="24" borderId="0" xfId="0" applyFont="1" applyFill="1" applyBorder="1" applyAlignment="1" applyProtection="1">
      <alignment horizontal="center"/>
      <protection locked="0"/>
    </xf>
    <xf numFmtId="3" fontId="11" fillId="24" borderId="0" xfId="0" applyNumberFormat="1" applyFont="1" applyFill="1" applyBorder="1" applyAlignment="1" applyProtection="1">
      <alignment horizontal="center"/>
      <protection locked="0"/>
    </xf>
    <xf numFmtId="3" fontId="11" fillId="24" borderId="23" xfId="0" applyNumberFormat="1" applyFont="1" applyFill="1" applyBorder="1" applyAlignment="1" applyProtection="1">
      <alignment horizontal="center" vertical="center" wrapText="1"/>
      <protection locked="0"/>
    </xf>
    <xf numFmtId="9" fontId="11" fillId="24" borderId="0" xfId="0" applyNumberFormat="1" applyFont="1" applyFill="1" applyAlignment="1" applyProtection="1">
      <alignment/>
      <protection locked="0"/>
    </xf>
    <xf numFmtId="3" fontId="11" fillId="24" borderId="0" xfId="0" applyNumberFormat="1" applyFont="1" applyFill="1" applyBorder="1" applyAlignment="1" applyProtection="1">
      <alignment/>
      <protection locked="0"/>
    </xf>
    <xf numFmtId="0" fontId="11" fillId="24" borderId="0" xfId="0" applyFont="1" applyFill="1" applyAlignment="1" applyProtection="1">
      <alignment horizontal="left"/>
      <protection locked="0"/>
    </xf>
    <xf numFmtId="0" fontId="11" fillId="24" borderId="33" xfId="0" applyFont="1" applyFill="1" applyBorder="1" applyAlignment="1" applyProtection="1">
      <alignment horizontal="center"/>
      <protection locked="0"/>
    </xf>
    <xf numFmtId="3" fontId="11" fillId="24" borderId="33" xfId="0" applyNumberFormat="1" applyFont="1" applyFill="1" applyBorder="1" applyAlignment="1" applyProtection="1">
      <alignment horizontal="center"/>
      <protection locked="0"/>
    </xf>
    <xf numFmtId="9" fontId="11" fillId="24" borderId="0" xfId="0" applyNumberFormat="1" applyFont="1" applyFill="1" applyBorder="1" applyAlignment="1" applyProtection="1">
      <alignment/>
      <protection locked="0"/>
    </xf>
    <xf numFmtId="0" fontId="5" fillId="24" borderId="0" xfId="0" applyNumberFormat="1" applyFont="1" applyFill="1" applyBorder="1" applyAlignment="1" applyProtection="1">
      <alignment/>
      <protection locked="0"/>
    </xf>
    <xf numFmtId="0" fontId="5" fillId="24" borderId="0" xfId="0" applyNumberFormat="1" applyFont="1" applyFill="1" applyBorder="1" applyAlignment="1" applyProtection="1">
      <alignment horizontal="center"/>
      <protection locked="0"/>
    </xf>
    <xf numFmtId="3" fontId="5" fillId="24" borderId="0" xfId="0" applyNumberFormat="1" applyFont="1" applyFill="1" applyBorder="1" applyAlignment="1" applyProtection="1">
      <alignment horizontal="center"/>
      <protection locked="0"/>
    </xf>
    <xf numFmtId="0" fontId="11" fillId="24" borderId="22" xfId="0" applyNumberFormat="1" applyFont="1" applyFill="1" applyBorder="1" applyAlignment="1" applyProtection="1">
      <alignment/>
      <protection locked="0"/>
    </xf>
    <xf numFmtId="3" fontId="11" fillId="24" borderId="23" xfId="0" applyNumberFormat="1" applyFont="1" applyFill="1" applyBorder="1" applyAlignment="1" applyProtection="1">
      <alignment horizontal="center"/>
      <protection locked="0"/>
    </xf>
    <xf numFmtId="9" fontId="13" fillId="24" borderId="0" xfId="0" applyNumberFormat="1" applyFont="1" applyFill="1" applyAlignment="1" applyProtection="1">
      <alignment/>
      <protection locked="0"/>
    </xf>
    <xf numFmtId="0" fontId="5" fillId="24" borderId="33" xfId="0" applyNumberFormat="1" applyFont="1" applyFill="1" applyBorder="1" applyAlignment="1" applyProtection="1">
      <alignment/>
      <protection locked="0"/>
    </xf>
    <xf numFmtId="3" fontId="5" fillId="24" borderId="33" xfId="0" applyNumberFormat="1" applyFont="1" applyFill="1" applyBorder="1" applyAlignment="1" applyProtection="1">
      <alignment horizontal="center"/>
      <protection locked="0"/>
    </xf>
    <xf numFmtId="0" fontId="11" fillId="24" borderId="0" xfId="0" applyNumberFormat="1" applyFont="1" applyFill="1" applyBorder="1" applyAlignment="1" applyProtection="1">
      <alignment horizontal="center"/>
      <protection locked="0"/>
    </xf>
    <xf numFmtId="0" fontId="11" fillId="24" borderId="35" xfId="0" applyFont="1" applyFill="1" applyBorder="1" applyAlignment="1" applyProtection="1">
      <alignment horizontal="center"/>
      <protection locked="0"/>
    </xf>
    <xf numFmtId="0" fontId="11" fillId="24" borderId="35" xfId="0" applyNumberFormat="1" applyFont="1" applyFill="1" applyBorder="1" applyAlignment="1" applyProtection="1">
      <alignment horizontal="center"/>
      <protection locked="0"/>
    </xf>
    <xf numFmtId="3" fontId="11" fillId="24" borderId="35" xfId="0" applyNumberFormat="1" applyFont="1" applyFill="1" applyBorder="1" applyAlignment="1" applyProtection="1">
      <alignment horizontal="center"/>
      <protection locked="0"/>
    </xf>
    <xf numFmtId="0" fontId="11" fillId="24" borderId="0" xfId="0" applyFont="1" applyFill="1" applyAlignment="1" applyProtection="1">
      <alignment horizontal="center"/>
      <protection locked="0"/>
    </xf>
    <xf numFmtId="0" fontId="14" fillId="24" borderId="0" xfId="0" applyNumberFormat="1" applyFont="1" applyFill="1" applyBorder="1" applyAlignment="1" applyProtection="1">
      <alignment/>
      <protection locked="0"/>
    </xf>
    <xf numFmtId="0" fontId="5" fillId="24" borderId="0" xfId="0" applyFont="1" applyFill="1" applyBorder="1" applyAlignment="1" applyProtection="1">
      <alignment/>
      <protection locked="0"/>
    </xf>
    <xf numFmtId="0" fontId="5" fillId="24" borderId="0" xfId="0" applyFont="1" applyFill="1" applyBorder="1" applyAlignment="1" applyProtection="1">
      <alignment horizontal="left"/>
      <protection locked="0"/>
    </xf>
    <xf numFmtId="0" fontId="14" fillId="24" borderId="0" xfId="0" applyFont="1" applyFill="1" applyAlignment="1" applyProtection="1">
      <alignment/>
      <protection locked="0"/>
    </xf>
    <xf numFmtId="0" fontId="5" fillId="24" borderId="22" xfId="0" applyFont="1" applyFill="1" applyBorder="1" applyAlignment="1" applyProtection="1">
      <alignment/>
      <protection locked="0"/>
    </xf>
    <xf numFmtId="0" fontId="7" fillId="24" borderId="0" xfId="0" applyFont="1" applyFill="1" applyAlignment="1" applyProtection="1" quotePrefix="1">
      <alignment vertical="center"/>
      <protection locked="0"/>
    </xf>
    <xf numFmtId="3" fontId="11" fillId="0" borderId="36" xfId="0" applyNumberFormat="1" applyFont="1" applyFill="1" applyBorder="1" applyAlignment="1">
      <alignment horizontal="center"/>
    </xf>
    <xf numFmtId="10" fontId="11" fillId="0" borderId="36" xfId="0" applyNumberFormat="1" applyFont="1" applyFill="1" applyBorder="1" applyAlignment="1">
      <alignment horizontal="center"/>
    </xf>
    <xf numFmtId="0" fontId="0" fillId="24" borderId="0" xfId="0" applyFill="1" applyAlignment="1" applyProtection="1">
      <alignment vertical="center"/>
      <protection locked="0"/>
    </xf>
    <xf numFmtId="0" fontId="11" fillId="24" borderId="0" xfId="0" applyFont="1" applyFill="1" applyAlignment="1" applyProtection="1">
      <alignment vertical="center"/>
      <protection locked="0"/>
    </xf>
    <xf numFmtId="0" fontId="0" fillId="24" borderId="0" xfId="0" applyFill="1" applyAlignment="1" applyProtection="1">
      <alignment/>
      <protection locked="0"/>
    </xf>
    <xf numFmtId="0" fontId="8" fillId="24" borderId="0" xfId="0" applyFont="1" applyFill="1" applyAlignment="1" applyProtection="1">
      <alignment vertical="center"/>
      <protection locked="0"/>
    </xf>
    <xf numFmtId="0" fontId="5" fillId="24" borderId="37" xfId="0" applyNumberFormat="1" applyFont="1" applyFill="1" applyBorder="1" applyAlignment="1" applyProtection="1">
      <alignment/>
      <protection/>
    </xf>
    <xf numFmtId="0" fontId="11" fillId="24" borderId="38" xfId="0" applyNumberFormat="1" applyFont="1" applyFill="1" applyBorder="1" applyAlignment="1" applyProtection="1">
      <alignment/>
      <protection/>
    </xf>
    <xf numFmtId="0" fontId="11" fillId="24" borderId="38" xfId="0" applyFont="1" applyFill="1" applyBorder="1" applyAlignment="1" applyProtection="1">
      <alignment horizontal="center"/>
      <protection/>
    </xf>
    <xf numFmtId="0" fontId="11" fillId="24" borderId="38" xfId="0" applyNumberFormat="1" applyFont="1" applyFill="1" applyBorder="1" applyAlignment="1" applyProtection="1">
      <alignment horizontal="center"/>
      <protection/>
    </xf>
    <xf numFmtId="3" fontId="5" fillId="24" borderId="39" xfId="0" applyNumberFormat="1" applyFont="1" applyFill="1" applyBorder="1" applyAlignment="1" applyProtection="1">
      <alignment horizontal="center"/>
      <protection/>
    </xf>
    <xf numFmtId="3" fontId="11" fillId="24" borderId="38" xfId="0" applyNumberFormat="1" applyFont="1" applyFill="1" applyBorder="1" applyAlignment="1" applyProtection="1">
      <alignment horizontal="center"/>
      <protection/>
    </xf>
    <xf numFmtId="0" fontId="5" fillId="24" borderId="14" xfId="0" applyFont="1" applyFill="1" applyBorder="1" applyAlignment="1" applyProtection="1">
      <alignment horizontal="centerContinuous"/>
      <protection/>
    </xf>
    <xf numFmtId="0" fontId="11" fillId="24" borderId="15" xfId="0" applyFont="1" applyFill="1" applyBorder="1" applyAlignment="1" applyProtection="1">
      <alignment horizontal="centerContinuous"/>
      <protection/>
    </xf>
    <xf numFmtId="0" fontId="11" fillId="24" borderId="0" xfId="0" applyFont="1" applyFill="1" applyAlignment="1" applyProtection="1">
      <alignment horizontal="left"/>
      <protection/>
    </xf>
    <xf numFmtId="0" fontId="11" fillId="24" borderId="0" xfId="0" applyFont="1" applyFill="1" applyAlignment="1" applyProtection="1">
      <alignment horizontal="centerContinuous"/>
      <protection/>
    </xf>
    <xf numFmtId="0" fontId="11" fillId="24" borderId="13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0" fontId="11" fillId="24" borderId="12" xfId="0" applyFont="1" applyFill="1" applyBorder="1" applyAlignment="1" applyProtection="1">
      <alignment/>
      <protection/>
    </xf>
    <xf numFmtId="0" fontId="5" fillId="24" borderId="13" xfId="0" applyFont="1" applyFill="1" applyBorder="1" applyAlignment="1" applyProtection="1">
      <alignment/>
      <protection/>
    </xf>
    <xf numFmtId="3" fontId="11" fillId="24" borderId="0" xfId="0" applyNumberFormat="1" applyFont="1" applyFill="1" applyBorder="1" applyAlignment="1" applyProtection="1">
      <alignment/>
      <protection/>
    </xf>
    <xf numFmtId="3" fontId="5" fillId="24" borderId="0" xfId="0" applyNumberFormat="1" applyFont="1" applyFill="1" applyBorder="1" applyAlignment="1" applyProtection="1">
      <alignment/>
      <protection/>
    </xf>
    <xf numFmtId="3" fontId="5" fillId="24" borderId="12" xfId="0" applyNumberFormat="1" applyFont="1" applyFill="1" applyBorder="1" applyAlignment="1" applyProtection="1">
      <alignment/>
      <protection/>
    </xf>
    <xf numFmtId="3" fontId="11" fillId="24" borderId="0" xfId="0" applyNumberFormat="1" applyFont="1" applyFill="1" applyAlignment="1" applyProtection="1">
      <alignment/>
      <protection/>
    </xf>
    <xf numFmtId="3" fontId="11" fillId="24" borderId="12" xfId="0" applyNumberFormat="1" applyFon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194" fontId="11" fillId="24" borderId="0" xfId="52" applyNumberFormat="1" applyFont="1" applyFill="1" applyAlignment="1" applyProtection="1">
      <alignment/>
      <protection/>
    </xf>
    <xf numFmtId="10" fontId="11" fillId="24" borderId="0" xfId="0" applyNumberFormat="1" applyFont="1" applyFill="1" applyAlignment="1" applyProtection="1">
      <alignment/>
      <protection/>
    </xf>
    <xf numFmtId="0" fontId="5" fillId="24" borderId="40" xfId="0" applyFont="1" applyFill="1" applyBorder="1" applyAlignment="1" applyProtection="1">
      <alignment/>
      <protection/>
    </xf>
    <xf numFmtId="0" fontId="11" fillId="24" borderId="41" xfId="0" applyFont="1" applyFill="1" applyBorder="1" applyAlignment="1" applyProtection="1">
      <alignment/>
      <protection/>
    </xf>
    <xf numFmtId="3" fontId="11" fillId="24" borderId="41" xfId="0" applyNumberFormat="1" applyFont="1" applyFill="1" applyBorder="1" applyAlignment="1" applyProtection="1">
      <alignment/>
      <protection/>
    </xf>
    <xf numFmtId="3" fontId="5" fillId="24" borderId="42" xfId="0" applyNumberFormat="1" applyFont="1" applyFill="1" applyBorder="1" applyAlignment="1" applyProtection="1">
      <alignment/>
      <protection/>
    </xf>
    <xf numFmtId="202" fontId="11" fillId="24" borderId="0" xfId="0" applyNumberFormat="1" applyFont="1" applyFill="1" applyAlignment="1" applyProtection="1">
      <alignment/>
      <protection/>
    </xf>
    <xf numFmtId="0" fontId="5" fillId="24" borderId="0" xfId="0" applyFont="1" applyFill="1" applyAlignment="1" applyProtection="1">
      <alignment horizontal="centerContinuous"/>
      <protection/>
    </xf>
    <xf numFmtId="3" fontId="5" fillId="24" borderId="0" xfId="0" applyNumberFormat="1" applyFont="1" applyFill="1" applyAlignment="1" applyProtection="1">
      <alignment horizontal="center" vertical="center"/>
      <protection/>
    </xf>
    <xf numFmtId="3" fontId="11" fillId="24" borderId="0" xfId="0" applyNumberFormat="1" applyFont="1" applyFill="1" applyAlignment="1" applyProtection="1">
      <alignment horizontal="centerContinuous"/>
      <protection/>
    </xf>
    <xf numFmtId="1" fontId="11" fillId="24" borderId="0" xfId="0" applyNumberFormat="1" applyFont="1" applyFill="1" applyAlignment="1" applyProtection="1">
      <alignment/>
      <protection/>
    </xf>
    <xf numFmtId="0" fontId="11" fillId="24" borderId="16" xfId="0" applyFont="1" applyFill="1" applyBorder="1" applyAlignment="1" applyProtection="1">
      <alignment horizontal="center"/>
      <protection/>
    </xf>
    <xf numFmtId="0" fontId="11" fillId="24" borderId="0" xfId="0" applyFont="1" applyFill="1" applyAlignment="1" applyProtection="1">
      <alignment horizontal="center"/>
      <protection/>
    </xf>
    <xf numFmtId="0" fontId="5" fillId="24" borderId="14" xfId="0" applyFont="1" applyFill="1" applyBorder="1" applyAlignment="1" applyProtection="1">
      <alignment/>
      <protection/>
    </xf>
    <xf numFmtId="0" fontId="11" fillId="24" borderId="15" xfId="0" applyFont="1" applyFill="1" applyBorder="1" applyAlignment="1" applyProtection="1">
      <alignment/>
      <protection/>
    </xf>
    <xf numFmtId="3" fontId="11" fillId="24" borderId="15" xfId="0" applyNumberFormat="1" applyFont="1" applyFill="1" applyBorder="1" applyAlignment="1" applyProtection="1">
      <alignment/>
      <protection/>
    </xf>
    <xf numFmtId="3" fontId="5" fillId="24" borderId="16" xfId="0" applyNumberFormat="1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center"/>
      <protection/>
    </xf>
    <xf numFmtId="0" fontId="5" fillId="24" borderId="17" xfId="0" applyFont="1" applyFill="1" applyBorder="1" applyAlignment="1" applyProtection="1">
      <alignment/>
      <protection/>
    </xf>
    <xf numFmtId="0" fontId="11" fillId="24" borderId="18" xfId="0" applyFont="1" applyFill="1" applyBorder="1" applyAlignment="1" applyProtection="1">
      <alignment/>
      <protection/>
    </xf>
    <xf numFmtId="3" fontId="11" fillId="24" borderId="18" xfId="0" applyNumberFormat="1" applyFont="1" applyFill="1" applyBorder="1" applyAlignment="1" applyProtection="1">
      <alignment/>
      <protection/>
    </xf>
    <xf numFmtId="3" fontId="5" fillId="24" borderId="19" xfId="0" applyNumberFormat="1" applyFont="1" applyFill="1" applyBorder="1" applyAlignment="1" applyProtection="1">
      <alignment/>
      <protection/>
    </xf>
    <xf numFmtId="0" fontId="11" fillId="24" borderId="13" xfId="0" applyFont="1" applyFill="1" applyBorder="1" applyAlignment="1" applyProtection="1">
      <alignment/>
      <protection locked="0"/>
    </xf>
    <xf numFmtId="3" fontId="5" fillId="24" borderId="12" xfId="0" applyNumberFormat="1" applyFont="1" applyFill="1" applyBorder="1" applyAlignment="1" applyProtection="1">
      <alignment/>
      <protection locked="0"/>
    </xf>
    <xf numFmtId="194" fontId="11" fillId="24" borderId="26" xfId="52" applyNumberFormat="1" applyFont="1" applyFill="1" applyBorder="1" applyAlignment="1" applyProtection="1">
      <alignment/>
      <protection locked="0"/>
    </xf>
    <xf numFmtId="194" fontId="11" fillId="24" borderId="0" xfId="0" applyNumberFormat="1" applyFont="1" applyFill="1" applyAlignment="1" applyProtection="1">
      <alignment/>
      <protection locked="0"/>
    </xf>
    <xf numFmtId="9" fontId="11" fillId="24" borderId="0" xfId="0" applyNumberFormat="1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/>
      <protection locked="0"/>
    </xf>
    <xf numFmtId="194" fontId="5" fillId="24" borderId="26" xfId="0" applyNumberFormat="1" applyFont="1" applyFill="1" applyBorder="1" applyAlignment="1" applyProtection="1">
      <alignment/>
      <protection locked="0"/>
    </xf>
    <xf numFmtId="9" fontId="11" fillId="24" borderId="12" xfId="0" applyNumberFormat="1" applyFont="1" applyFill="1" applyBorder="1" applyAlignment="1" applyProtection="1">
      <alignment/>
      <protection locked="0"/>
    </xf>
    <xf numFmtId="0" fontId="5" fillId="24" borderId="17" xfId="0" applyFont="1" applyFill="1" applyBorder="1" applyAlignment="1" applyProtection="1">
      <alignment/>
      <protection locked="0"/>
    </xf>
    <xf numFmtId="0" fontId="11" fillId="24" borderId="18" xfId="0" applyFont="1" applyFill="1" applyBorder="1" applyAlignment="1" applyProtection="1">
      <alignment/>
      <protection locked="0"/>
    </xf>
    <xf numFmtId="3" fontId="11" fillId="24" borderId="18" xfId="0" applyNumberFormat="1" applyFont="1" applyFill="1" applyBorder="1" applyAlignment="1" applyProtection="1">
      <alignment/>
      <protection locked="0"/>
    </xf>
    <xf numFmtId="3" fontId="5" fillId="24" borderId="19" xfId="0" applyNumberFormat="1" applyFont="1" applyFill="1" applyBorder="1" applyAlignment="1" applyProtection="1">
      <alignment/>
      <protection locked="0"/>
    </xf>
    <xf numFmtId="9" fontId="5" fillId="24" borderId="19" xfId="0" applyNumberFormat="1" applyFont="1" applyFill="1" applyBorder="1" applyAlignment="1" applyProtection="1">
      <alignment/>
      <protection locked="0"/>
    </xf>
    <xf numFmtId="0" fontId="5" fillId="24" borderId="21" xfId="0" applyFont="1" applyFill="1" applyBorder="1" applyAlignment="1" applyProtection="1">
      <alignment horizontal="centerContinuous"/>
      <protection/>
    </xf>
    <xf numFmtId="0" fontId="11" fillId="24" borderId="20" xfId="0" applyFont="1" applyFill="1" applyBorder="1" applyAlignment="1" applyProtection="1">
      <alignment horizontal="centerContinuous"/>
      <protection/>
    </xf>
    <xf numFmtId="0" fontId="11" fillId="24" borderId="10" xfId="0" applyFont="1" applyFill="1" applyBorder="1" applyAlignment="1" applyProtection="1">
      <alignment horizontal="centerContinuous"/>
      <protection/>
    </xf>
    <xf numFmtId="0" fontId="11" fillId="24" borderId="43" xfId="0" applyFont="1" applyFill="1" applyBorder="1" applyAlignment="1" applyProtection="1">
      <alignment/>
      <protection locked="0"/>
    </xf>
    <xf numFmtId="9" fontId="5" fillId="24" borderId="14" xfId="0" applyNumberFormat="1" applyFont="1" applyFill="1" applyBorder="1" applyAlignment="1" applyProtection="1">
      <alignment horizontal="center"/>
      <protection locked="0"/>
    </xf>
    <xf numFmtId="9" fontId="5" fillId="24" borderId="15" xfId="0" applyNumberFormat="1" applyFont="1" applyFill="1" applyBorder="1" applyAlignment="1" applyProtection="1">
      <alignment horizontal="center"/>
      <protection locked="0"/>
    </xf>
    <xf numFmtId="9" fontId="5" fillId="24" borderId="16" xfId="0" applyNumberFormat="1" applyFont="1" applyFill="1" applyBorder="1" applyAlignment="1" applyProtection="1">
      <alignment horizontal="center"/>
      <protection locked="0"/>
    </xf>
    <xf numFmtId="0" fontId="5" fillId="24" borderId="26" xfId="0" applyFont="1" applyFill="1" applyBorder="1" applyAlignment="1" applyProtection="1">
      <alignment horizontal="left"/>
      <protection locked="0"/>
    </xf>
    <xf numFmtId="0" fontId="11" fillId="24" borderId="13" xfId="0" applyFont="1" applyFill="1" applyBorder="1" applyAlignment="1" applyProtection="1">
      <alignment horizontal="center"/>
      <protection locked="0"/>
    </xf>
    <xf numFmtId="3" fontId="11" fillId="24" borderId="13" xfId="0" applyNumberFormat="1" applyFont="1" applyFill="1" applyBorder="1" applyAlignment="1" applyProtection="1">
      <alignment horizontal="center"/>
      <protection locked="0"/>
    </xf>
    <xf numFmtId="3" fontId="11" fillId="24" borderId="12" xfId="0" applyNumberFormat="1" applyFont="1" applyFill="1" applyBorder="1" applyAlignment="1" applyProtection="1">
      <alignment horizontal="center"/>
      <protection locked="0"/>
    </xf>
    <xf numFmtId="3" fontId="11" fillId="24" borderId="17" xfId="0" applyNumberFormat="1" applyFont="1" applyFill="1" applyBorder="1" applyAlignment="1" applyProtection="1">
      <alignment horizontal="center"/>
      <protection locked="0"/>
    </xf>
    <xf numFmtId="3" fontId="11" fillId="24" borderId="18" xfId="0" applyNumberFormat="1" applyFont="1" applyFill="1" applyBorder="1" applyAlignment="1" applyProtection="1">
      <alignment horizontal="center"/>
      <protection locked="0"/>
    </xf>
    <xf numFmtId="3" fontId="11" fillId="24" borderId="19" xfId="0" applyNumberFormat="1" applyFont="1" applyFill="1" applyBorder="1" applyAlignment="1" applyProtection="1">
      <alignment horizontal="center"/>
      <protection locked="0"/>
    </xf>
    <xf numFmtId="3" fontId="11" fillId="24" borderId="15" xfId="0" applyNumberFormat="1" applyFont="1" applyFill="1" applyBorder="1" applyAlignment="1" applyProtection="1">
      <alignment horizontal="center"/>
      <protection locked="0"/>
    </xf>
    <xf numFmtId="3" fontId="11" fillId="24" borderId="16" xfId="0" applyNumberFormat="1" applyFont="1" applyFill="1" applyBorder="1" applyAlignment="1" applyProtection="1">
      <alignment horizontal="center"/>
      <protection locked="0"/>
    </xf>
    <xf numFmtId="3" fontId="18" fillId="24" borderId="13" xfId="0" applyNumberFormat="1" applyFont="1" applyFill="1" applyBorder="1" applyAlignment="1" applyProtection="1">
      <alignment/>
      <protection locked="0"/>
    </xf>
    <xf numFmtId="9" fontId="18" fillId="24" borderId="43" xfId="0" applyNumberFormat="1" applyFont="1" applyFill="1" applyBorder="1" applyAlignment="1" applyProtection="1">
      <alignment horizontal="center"/>
      <protection locked="0"/>
    </xf>
    <xf numFmtId="3" fontId="18" fillId="24" borderId="15" xfId="0" applyNumberFormat="1" applyFont="1" applyFill="1" applyBorder="1" applyAlignment="1" applyProtection="1">
      <alignment horizontal="center"/>
      <protection locked="0"/>
    </xf>
    <xf numFmtId="3" fontId="18" fillId="24" borderId="16" xfId="0" applyNumberFormat="1" applyFont="1" applyFill="1" applyBorder="1" applyAlignment="1" applyProtection="1">
      <alignment horizontal="center"/>
      <protection locked="0"/>
    </xf>
    <xf numFmtId="188" fontId="18" fillId="24" borderId="26" xfId="0" applyNumberFormat="1" applyFont="1" applyFill="1" applyBorder="1" applyAlignment="1" applyProtection="1">
      <alignment horizontal="center"/>
      <protection locked="0"/>
    </xf>
    <xf numFmtId="3" fontId="18" fillId="24" borderId="0" xfId="0" applyNumberFormat="1" applyFont="1" applyFill="1" applyBorder="1" applyAlignment="1" applyProtection="1">
      <alignment horizontal="center"/>
      <protection locked="0"/>
    </xf>
    <xf numFmtId="3" fontId="18" fillId="24" borderId="12" xfId="0" applyNumberFormat="1" applyFont="1" applyFill="1" applyBorder="1" applyAlignment="1" applyProtection="1">
      <alignment horizontal="center"/>
      <protection locked="0"/>
    </xf>
    <xf numFmtId="1" fontId="18" fillId="24" borderId="26" xfId="0" applyNumberFormat="1" applyFont="1" applyFill="1" applyBorder="1" applyAlignment="1" applyProtection="1">
      <alignment horizontal="center"/>
      <protection locked="0"/>
    </xf>
    <xf numFmtId="9" fontId="18" fillId="24" borderId="26" xfId="52" applyNumberFormat="1" applyFont="1" applyFill="1" applyBorder="1" applyAlignment="1" applyProtection="1">
      <alignment horizontal="center"/>
      <protection locked="0"/>
    </xf>
    <xf numFmtId="197" fontId="18" fillId="24" borderId="26" xfId="0" applyNumberFormat="1" applyFont="1" applyFill="1" applyBorder="1" applyAlignment="1" applyProtection="1">
      <alignment horizontal="center"/>
      <protection locked="0"/>
    </xf>
    <xf numFmtId="194" fontId="18" fillId="24" borderId="26" xfId="0" applyNumberFormat="1" applyFont="1" applyFill="1" applyBorder="1" applyAlignment="1" applyProtection="1">
      <alignment horizontal="center"/>
      <protection locked="0"/>
    </xf>
    <xf numFmtId="9" fontId="11" fillId="24" borderId="26" xfId="52" applyNumberFormat="1" applyFont="1" applyFill="1" applyBorder="1" applyAlignment="1" applyProtection="1">
      <alignment horizontal="center"/>
      <protection locked="0"/>
    </xf>
    <xf numFmtId="3" fontId="11" fillId="24" borderId="13" xfId="0" applyNumberFormat="1" applyFont="1" applyFill="1" applyBorder="1" applyAlignment="1" applyProtection="1">
      <alignment/>
      <protection locked="0"/>
    </xf>
    <xf numFmtId="194" fontId="11" fillId="24" borderId="26" xfId="52" applyNumberFormat="1" applyFont="1" applyFill="1" applyBorder="1" applyAlignment="1" applyProtection="1">
      <alignment horizontal="center"/>
      <protection locked="0"/>
    </xf>
    <xf numFmtId="0" fontId="11" fillId="20" borderId="36" xfId="0" applyFont="1" applyFill="1" applyBorder="1" applyAlignment="1" applyProtection="1">
      <alignment horizontal="center"/>
      <protection locked="0"/>
    </xf>
    <xf numFmtId="10" fontId="11" fillId="20" borderId="44" xfId="0" applyNumberFormat="1" applyFont="1" applyFill="1" applyBorder="1" applyAlignment="1" applyProtection="1">
      <alignment horizontal="center"/>
      <protection locked="0"/>
    </xf>
    <xf numFmtId="0" fontId="11" fillId="20" borderId="45" xfId="0" applyFont="1" applyFill="1" applyBorder="1" applyAlignment="1" applyProtection="1">
      <alignment horizontal="center"/>
      <protection locked="0"/>
    </xf>
    <xf numFmtId="14" fontId="11" fillId="20" borderId="0" xfId="0" applyNumberFormat="1" applyFont="1" applyFill="1" applyAlignment="1" applyProtection="1">
      <alignment horizontal="justify" vertical="top" wrapText="1"/>
      <protection locked="0"/>
    </xf>
    <xf numFmtId="3" fontId="5" fillId="24" borderId="26" xfId="0" applyNumberFormat="1" applyFont="1" applyFill="1" applyBorder="1" applyAlignment="1" applyProtection="1">
      <alignment horizontal="center" vertical="justify" wrapText="1"/>
      <protection locked="0"/>
    </xf>
    <xf numFmtId="9" fontId="11" fillId="24" borderId="26" xfId="0" applyNumberFormat="1" applyFont="1" applyFill="1" applyBorder="1" applyAlignment="1" applyProtection="1">
      <alignment horizontal="center" vertical="justify" wrapText="1"/>
      <protection locked="0"/>
    </xf>
    <xf numFmtId="9" fontId="5" fillId="24" borderId="26" xfId="0" applyNumberFormat="1" applyFont="1" applyFill="1" applyBorder="1" applyAlignment="1" applyProtection="1">
      <alignment horizontal="center" vertical="justify" wrapText="1"/>
      <protection locked="0"/>
    </xf>
    <xf numFmtId="3" fontId="11" fillId="24" borderId="14" xfId="0" applyNumberFormat="1" applyFont="1" applyFill="1" applyBorder="1" applyAlignment="1" applyProtection="1">
      <alignment horizontal="center"/>
      <protection locked="0"/>
    </xf>
    <xf numFmtId="9" fontId="11" fillId="24" borderId="0" xfId="47" applyNumberFormat="1" applyFont="1" applyFill="1" applyBorder="1" applyAlignment="1" applyProtection="1">
      <alignment horizontal="center" vertical="center" wrapText="1"/>
      <protection locked="0"/>
    </xf>
    <xf numFmtId="3" fontId="11" fillId="24" borderId="14" xfId="0" applyNumberFormat="1" applyFont="1" applyFill="1" applyBorder="1" applyAlignment="1">
      <alignment horizontal="right"/>
    </xf>
    <xf numFmtId="3" fontId="11" fillId="24" borderId="26" xfId="0" applyNumberFormat="1" applyFont="1" applyFill="1" applyBorder="1" applyAlignment="1" applyProtection="1">
      <alignment horizontal="center" vertical="justify" wrapText="1"/>
      <protection locked="0"/>
    </xf>
    <xf numFmtId="20" fontId="8" fillId="24" borderId="0" xfId="0" applyNumberFormat="1" applyFont="1" applyFill="1" applyAlignment="1" applyProtection="1">
      <alignment vertical="center"/>
      <protection/>
    </xf>
    <xf numFmtId="0" fontId="11" fillId="24" borderId="14" xfId="0" applyFont="1" applyFill="1" applyBorder="1" applyAlignment="1" applyProtection="1">
      <alignment/>
      <protection locked="0"/>
    </xf>
    <xf numFmtId="9" fontId="11" fillId="24" borderId="43" xfId="52" applyNumberFormat="1" applyFont="1" applyFill="1" applyBorder="1" applyAlignment="1" applyProtection="1">
      <alignment horizontal="center"/>
      <protection locked="0"/>
    </xf>
    <xf numFmtId="0" fontId="11" fillId="24" borderId="17" xfId="0" applyFont="1" applyFill="1" applyBorder="1" applyAlignment="1" applyProtection="1">
      <alignment/>
      <protection locked="0"/>
    </xf>
    <xf numFmtId="9" fontId="11" fillId="24" borderId="46" xfId="52" applyNumberFormat="1" applyFont="1" applyFill="1" applyBorder="1" applyAlignment="1" applyProtection="1">
      <alignment horizontal="center"/>
      <protection locked="0"/>
    </xf>
    <xf numFmtId="10" fontId="11" fillId="24" borderId="0" xfId="52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 locked="0"/>
    </xf>
    <xf numFmtId="202" fontId="17" fillId="24" borderId="0" xfId="0" applyNumberFormat="1" applyFont="1" applyFill="1" applyAlignment="1" applyProtection="1">
      <alignment/>
      <protection/>
    </xf>
    <xf numFmtId="0" fontId="11" fillId="24" borderId="0" xfId="0" applyNumberFormat="1" applyFont="1" applyFill="1" applyBorder="1" applyAlignment="1" applyProtection="1">
      <alignment vertical="justify" wrapText="1"/>
      <protection/>
    </xf>
    <xf numFmtId="0" fontId="0" fillId="24" borderId="0" xfId="0" applyNumberFormat="1" applyFill="1" applyAlignment="1" applyProtection="1">
      <alignment vertical="center"/>
      <protection/>
    </xf>
    <xf numFmtId="1" fontId="11" fillId="20" borderId="0" xfId="0" applyNumberFormat="1" applyFont="1" applyFill="1" applyBorder="1" applyAlignment="1" applyProtection="1">
      <alignment/>
      <protection locked="0"/>
    </xf>
    <xf numFmtId="4" fontId="11" fillId="24" borderId="0" xfId="0" applyNumberFormat="1" applyFont="1" applyFill="1" applyBorder="1" applyAlignment="1">
      <alignment horizontal="center"/>
    </xf>
    <xf numFmtId="196" fontId="11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3" xfId="0" applyNumberFormat="1" applyFont="1" applyFill="1" applyBorder="1" applyAlignment="1" applyProtection="1">
      <alignment vertical="justify" wrapText="1"/>
      <protection locked="0"/>
    </xf>
    <xf numFmtId="0" fontId="11" fillId="24" borderId="22" xfId="0" applyFont="1" applyFill="1" applyBorder="1" applyAlignment="1" applyProtection="1">
      <alignment/>
      <protection locked="0"/>
    </xf>
    <xf numFmtId="196" fontId="13" fillId="24" borderId="0" xfId="0" applyNumberFormat="1" applyFont="1" applyFill="1" applyAlignment="1" applyProtection="1">
      <alignment/>
      <protection locked="0"/>
    </xf>
    <xf numFmtId="10" fontId="11" fillId="20" borderId="0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/>
    </xf>
    <xf numFmtId="1" fontId="11" fillId="24" borderId="26" xfId="0" applyNumberFormat="1" applyFont="1" applyFill="1" applyBorder="1" applyAlignment="1" applyProtection="1">
      <alignment horizontal="center" vertical="justify" wrapText="1"/>
      <protection locked="0"/>
    </xf>
    <xf numFmtId="1" fontId="5" fillId="24" borderId="26" xfId="0" applyNumberFormat="1" applyFont="1" applyFill="1" applyBorder="1" applyAlignment="1" applyProtection="1">
      <alignment horizontal="center" vertical="justify" wrapText="1"/>
      <protection locked="0"/>
    </xf>
    <xf numFmtId="0" fontId="0" fillId="24" borderId="13" xfId="0" applyFill="1" applyBorder="1" applyAlignment="1" applyProtection="1">
      <alignment horizontal="left" vertical="center"/>
      <protection/>
    </xf>
    <xf numFmtId="194" fontId="11" fillId="24" borderId="26" xfId="0" applyNumberFormat="1" applyFont="1" applyFill="1" applyBorder="1" applyAlignment="1" applyProtection="1">
      <alignment horizontal="center" vertical="justify" wrapText="1"/>
      <protection locked="0"/>
    </xf>
    <xf numFmtId="0" fontId="0" fillId="24" borderId="26" xfId="0" applyFill="1" applyBorder="1" applyAlignment="1" applyProtection="1">
      <alignment vertical="center"/>
      <protection/>
    </xf>
    <xf numFmtId="49" fontId="5" fillId="20" borderId="0" xfId="0" applyNumberFormat="1" applyFont="1" applyFill="1" applyAlignment="1" applyProtection="1">
      <alignment horizontal="justify" vertical="top" wrapText="1"/>
      <protection locked="0"/>
    </xf>
    <xf numFmtId="3" fontId="0" fillId="24" borderId="26" xfId="0" applyNumberFormat="1" applyFill="1" applyBorder="1" applyAlignment="1" applyProtection="1">
      <alignment vertical="center"/>
      <protection/>
    </xf>
    <xf numFmtId="3" fontId="0" fillId="24" borderId="26" xfId="0" applyNumberFormat="1" applyFont="1" applyFill="1" applyBorder="1" applyAlignment="1" applyProtection="1">
      <alignment horizontal="center" vertical="justify" wrapText="1"/>
      <protection locked="0"/>
    </xf>
    <xf numFmtId="49" fontId="5" fillId="24" borderId="0" xfId="0" applyNumberFormat="1" applyFont="1" applyFill="1" applyBorder="1" applyAlignment="1" applyProtection="1">
      <alignment horizontal="left" vertical="justify" wrapText="1"/>
      <protection locked="0"/>
    </xf>
    <xf numFmtId="3" fontId="5" fillId="24" borderId="0" xfId="0" applyNumberFormat="1" applyFont="1" applyFill="1" applyBorder="1" applyAlignment="1" applyProtection="1">
      <alignment horizontal="center" vertical="justify" wrapText="1"/>
      <protection locked="0"/>
    </xf>
    <xf numFmtId="9" fontId="5" fillId="24" borderId="0" xfId="0" applyNumberFormat="1" applyFont="1" applyFill="1" applyBorder="1" applyAlignment="1" applyProtection="1">
      <alignment horizontal="center" vertical="justify" wrapText="1"/>
      <protection locked="0"/>
    </xf>
    <xf numFmtId="215" fontId="11" fillId="24" borderId="0" xfId="47" applyNumberFormat="1" applyFont="1" applyFill="1" applyBorder="1" applyAlignment="1" applyProtection="1">
      <alignment horizontal="center" vertical="center" wrapText="1"/>
      <protection locked="0"/>
    </xf>
    <xf numFmtId="1" fontId="5" fillId="2" borderId="11" xfId="0" applyNumberFormat="1" applyFont="1" applyFill="1" applyBorder="1" applyAlignment="1">
      <alignment horizontal="center" vertical="center" wrapText="1"/>
    </xf>
    <xf numFmtId="3" fontId="6" fillId="24" borderId="0" xfId="0" applyNumberFormat="1" applyFont="1" applyFill="1" applyAlignment="1" applyProtection="1">
      <alignment vertical="center"/>
      <protection/>
    </xf>
    <xf numFmtId="188" fontId="6" fillId="24" borderId="0" xfId="0" applyNumberFormat="1" applyFont="1" applyFill="1" applyAlignment="1" applyProtection="1">
      <alignment vertical="center"/>
      <protection/>
    </xf>
    <xf numFmtId="194" fontId="5" fillId="24" borderId="43" xfId="0" applyNumberFormat="1" applyFont="1" applyFill="1" applyBorder="1" applyAlignment="1" applyProtection="1">
      <alignment/>
      <protection/>
    </xf>
    <xf numFmtId="194" fontId="5" fillId="24" borderId="26" xfId="0" applyNumberFormat="1" applyFont="1" applyFill="1" applyBorder="1" applyAlignment="1" applyProtection="1">
      <alignment/>
      <protection/>
    </xf>
    <xf numFmtId="194" fontId="11" fillId="24" borderId="12" xfId="0" applyNumberFormat="1" applyFont="1" applyFill="1" applyBorder="1" applyAlignment="1" applyProtection="1">
      <alignment/>
      <protection locked="0"/>
    </xf>
    <xf numFmtId="1" fontId="11" fillId="24" borderId="13" xfId="0" applyNumberFormat="1" applyFont="1" applyFill="1" applyBorder="1" applyAlignment="1" applyProtection="1">
      <alignment horizontal="center"/>
      <protection locked="0"/>
    </xf>
    <xf numFmtId="3" fontId="5" fillId="21" borderId="11" xfId="0" applyNumberFormat="1" applyFont="1" applyFill="1" applyBorder="1" applyAlignment="1">
      <alignment horizontal="center"/>
    </xf>
    <xf numFmtId="0" fontId="11" fillId="21" borderId="22" xfId="0" applyFont="1" applyFill="1" applyBorder="1" applyAlignment="1">
      <alignment/>
    </xf>
    <xf numFmtId="0" fontId="11" fillId="21" borderId="23" xfId="0" applyFont="1" applyFill="1" applyBorder="1" applyAlignment="1">
      <alignment/>
    </xf>
    <xf numFmtId="3" fontId="11" fillId="24" borderId="20" xfId="0" applyNumberFormat="1" applyFont="1" applyFill="1" applyBorder="1" applyAlignment="1">
      <alignment horizontal="centerContinuous"/>
    </xf>
    <xf numFmtId="3" fontId="11" fillId="24" borderId="10" xfId="0" applyNumberFormat="1" applyFont="1" applyFill="1" applyBorder="1" applyAlignment="1">
      <alignment horizontal="centerContinuous"/>
    </xf>
    <xf numFmtId="194" fontId="5" fillId="24" borderId="46" xfId="0" applyNumberFormat="1" applyFont="1" applyFill="1" applyBorder="1" applyAlignment="1" applyProtection="1">
      <alignment horizontal="center"/>
      <protection/>
    </xf>
    <xf numFmtId="0" fontId="11" fillId="24" borderId="0" xfId="0" applyNumberFormat="1" applyFont="1" applyFill="1" applyAlignment="1" applyProtection="1">
      <alignment horizontal="justify" vertical="top" wrapText="1"/>
      <protection locked="0"/>
    </xf>
    <xf numFmtId="3" fontId="5" fillId="21" borderId="10" xfId="0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/>
    </xf>
    <xf numFmtId="0" fontId="6" fillId="24" borderId="0" xfId="0" applyNumberFormat="1" applyFont="1" applyFill="1" applyBorder="1" applyAlignment="1" applyProtection="1">
      <alignment horizontal="center" vertical="center"/>
      <protection/>
    </xf>
    <xf numFmtId="0" fontId="10" fillId="24" borderId="0" xfId="0" applyNumberFormat="1" applyFont="1" applyFill="1" applyBorder="1" applyAlignment="1" applyProtection="1">
      <alignment horizontal="center" vertical="top"/>
      <protection/>
    </xf>
    <xf numFmtId="0" fontId="5" fillId="24" borderId="0" xfId="0" applyNumberFormat="1" applyFont="1" applyFill="1" applyBorder="1" applyAlignment="1" applyProtection="1">
      <alignment horizontal="left" vertical="center"/>
      <protection/>
    </xf>
    <xf numFmtId="0" fontId="10" fillId="24" borderId="0" xfId="0" applyNumberFormat="1" applyFont="1" applyFill="1" applyBorder="1" applyAlignment="1" applyProtection="1">
      <alignment vertical="top"/>
      <protection/>
    </xf>
    <xf numFmtId="0" fontId="5" fillId="24" borderId="23" xfId="0" applyFont="1" applyFill="1" applyBorder="1" applyAlignment="1" applyProtection="1">
      <alignment horizontal="center" vertical="center" wrapText="1"/>
      <protection locked="0"/>
    </xf>
    <xf numFmtId="9" fontId="5" fillId="24" borderId="13" xfId="0" applyNumberFormat="1" applyFont="1" applyFill="1" applyBorder="1" applyAlignment="1" applyProtection="1">
      <alignment horizontal="center"/>
      <protection locked="0"/>
    </xf>
    <xf numFmtId="9" fontId="5" fillId="24" borderId="0" xfId="0" applyNumberFormat="1" applyFont="1" applyFill="1" applyBorder="1" applyAlignment="1" applyProtection="1">
      <alignment horizontal="center"/>
      <protection locked="0"/>
    </xf>
    <xf numFmtId="9" fontId="5" fillId="24" borderId="12" xfId="0" applyNumberFormat="1" applyFont="1" applyFill="1" applyBorder="1" applyAlignment="1" applyProtection="1">
      <alignment horizontal="center"/>
      <protection locked="0"/>
    </xf>
    <xf numFmtId="0" fontId="11" fillId="24" borderId="26" xfId="0" applyFont="1" applyFill="1" applyBorder="1" applyAlignment="1" applyProtection="1">
      <alignment horizontal="left"/>
      <protection locked="0"/>
    </xf>
    <xf numFmtId="0" fontId="36" fillId="24" borderId="13" xfId="0" applyFont="1" applyFill="1" applyBorder="1" applyAlignment="1">
      <alignment/>
    </xf>
    <xf numFmtId="0" fontId="5" fillId="24" borderId="13" xfId="0" applyFont="1" applyFill="1" applyBorder="1" applyAlignment="1">
      <alignment horizontal="left"/>
    </xf>
    <xf numFmtId="3" fontId="5" fillId="24" borderId="26" xfId="0" applyNumberFormat="1" applyFont="1" applyFill="1" applyBorder="1" applyAlignment="1">
      <alignment horizontal="center"/>
    </xf>
    <xf numFmtId="3" fontId="5" fillId="24" borderId="12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left"/>
    </xf>
    <xf numFmtId="0" fontId="5" fillId="24" borderId="13" xfId="0" applyFont="1" applyFill="1" applyBorder="1" applyAlignment="1">
      <alignment wrapText="1"/>
    </xf>
    <xf numFmtId="0" fontId="5" fillId="2" borderId="47" xfId="0" applyFont="1" applyFill="1" applyBorder="1" applyAlignment="1">
      <alignment horizontal="center"/>
    </xf>
    <xf numFmtId="0" fontId="5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Alignment="1" applyProtection="1">
      <alignment horizontal="center" vertical="center"/>
      <protection/>
    </xf>
    <xf numFmtId="0" fontId="5" fillId="24" borderId="21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11" fillId="20" borderId="45" xfId="0" applyFont="1" applyFill="1" applyBorder="1" applyAlignment="1" applyProtection="1">
      <alignment horizontal="center"/>
      <protection locked="0"/>
    </xf>
    <xf numFmtId="0" fontId="11" fillId="20" borderId="48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7" fillId="24" borderId="0" xfId="0" applyFont="1" applyFill="1" applyBorder="1" applyAlignment="1" applyProtection="1">
      <alignment horizontal="left" vertical="center"/>
      <protection/>
    </xf>
    <xf numFmtId="0" fontId="0" fillId="20" borderId="0" xfId="0" applyNumberFormat="1" applyFont="1" applyFill="1" applyAlignment="1" applyProtection="1">
      <alignment horizontal="justify" vertical="top" wrapText="1"/>
      <protection locked="0"/>
    </xf>
    <xf numFmtId="0" fontId="6" fillId="24" borderId="0" xfId="0" applyFont="1" applyFill="1" applyAlignment="1" applyProtection="1">
      <alignment horizontal="left" vertical="center"/>
      <protection/>
    </xf>
    <xf numFmtId="0" fontId="7" fillId="24" borderId="0" xfId="0" applyFont="1" applyFill="1" applyAlignment="1" applyProtection="1">
      <alignment horizontal="left" vertical="center"/>
      <protection/>
    </xf>
    <xf numFmtId="49" fontId="5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1" xfId="0" applyNumberFormat="1" applyFont="1" applyFill="1" applyBorder="1" applyAlignment="1" applyProtection="1">
      <alignment horizontal="left" vertical="justify" wrapText="1"/>
      <protection locked="0"/>
    </xf>
    <xf numFmtId="49" fontId="5" fillId="24" borderId="20" xfId="0" applyNumberFormat="1" applyFont="1" applyFill="1" applyBorder="1" applyAlignment="1" applyProtection="1">
      <alignment horizontal="left" vertical="justify" wrapText="1"/>
      <protection locked="0"/>
    </xf>
    <xf numFmtId="49" fontId="5" fillId="24" borderId="10" xfId="0" applyNumberFormat="1" applyFont="1" applyFill="1" applyBorder="1" applyAlignment="1" applyProtection="1">
      <alignment horizontal="left" vertical="justify" wrapText="1"/>
      <protection locked="0"/>
    </xf>
    <xf numFmtId="0" fontId="11" fillId="20" borderId="0" xfId="0" applyNumberFormat="1" applyFont="1" applyFill="1" applyAlignment="1" applyProtection="1">
      <alignment horizontal="justify" vertical="top" wrapText="1"/>
      <protection locked="0"/>
    </xf>
    <xf numFmtId="20" fontId="6" fillId="24" borderId="0" xfId="0" applyNumberFormat="1" applyFont="1" applyFill="1" applyAlignment="1" applyProtection="1">
      <alignment horizontal="left" vertical="center"/>
      <protection/>
    </xf>
    <xf numFmtId="0" fontId="1" fillId="20" borderId="0" xfId="0" applyNumberFormat="1" applyFont="1" applyFill="1" applyAlignment="1" applyProtection="1">
      <alignment horizontal="justify" vertical="top" wrapText="1"/>
      <protection locked="0"/>
    </xf>
    <xf numFmtId="20" fontId="5" fillId="24" borderId="0" xfId="0" applyNumberFormat="1" applyFont="1" applyFill="1" applyAlignment="1" applyProtection="1">
      <alignment horizontal="left" vertical="center"/>
      <protection/>
    </xf>
    <xf numFmtId="0" fontId="5" fillId="20" borderId="0" xfId="0" applyNumberFormat="1" applyFont="1" applyFill="1" applyAlignment="1" applyProtection="1">
      <alignment horizontal="justify" vertical="top" wrapText="1"/>
      <protection locked="0"/>
    </xf>
    <xf numFmtId="0" fontId="11" fillId="20" borderId="0" xfId="0" applyNumberFormat="1" applyFont="1" applyFill="1" applyAlignment="1" applyProtection="1">
      <alignment horizontal="left" vertical="top" wrapText="1"/>
      <protection locked="0"/>
    </xf>
    <xf numFmtId="0" fontId="11" fillId="20" borderId="0" xfId="0" applyNumberFormat="1" applyFont="1" applyFill="1" applyAlignment="1" applyProtection="1">
      <alignment horizontal="justify" vertical="top" wrapText="1"/>
      <protection locked="0"/>
    </xf>
    <xf numFmtId="0" fontId="11" fillId="20" borderId="0" xfId="0" applyNumberFormat="1" applyFont="1" applyFill="1" applyAlignment="1" applyProtection="1">
      <alignment horizontal="left" vertical="justify" wrapText="1"/>
      <protection locked="0"/>
    </xf>
    <xf numFmtId="0" fontId="7" fillId="24" borderId="0" xfId="0" applyFont="1" applyFill="1" applyAlignment="1" applyProtection="1">
      <alignment horizontal="center"/>
      <protection/>
    </xf>
    <xf numFmtId="0" fontId="5" fillId="24" borderId="32" xfId="0" applyFont="1" applyFill="1" applyBorder="1" applyAlignment="1" applyProtection="1">
      <alignment horizontal="center" vertical="center"/>
      <protection locked="0"/>
    </xf>
    <xf numFmtId="0" fontId="5" fillId="24" borderId="33" xfId="0" applyFont="1" applyFill="1" applyBorder="1" applyAlignment="1" applyProtection="1">
      <alignment horizontal="center" vertical="center"/>
      <protection locked="0"/>
    </xf>
    <xf numFmtId="0" fontId="5" fillId="24" borderId="34" xfId="0" applyFont="1" applyFill="1" applyBorder="1" applyAlignment="1" applyProtection="1">
      <alignment horizontal="center" vertical="center"/>
      <protection locked="0"/>
    </xf>
    <xf numFmtId="0" fontId="5" fillId="24" borderId="24" xfId="0" applyFont="1" applyFill="1" applyBorder="1" applyAlignment="1" applyProtection="1">
      <alignment horizontal="center" vertical="center"/>
      <protection locked="0"/>
    </xf>
    <xf numFmtId="0" fontId="5" fillId="24" borderId="35" xfId="0" applyFont="1" applyFill="1" applyBorder="1" applyAlignment="1" applyProtection="1">
      <alignment horizontal="center" vertical="center"/>
      <protection locked="0"/>
    </xf>
    <xf numFmtId="0" fontId="5" fillId="24" borderId="25" xfId="0" applyFont="1" applyFill="1" applyBorder="1" applyAlignment="1" applyProtection="1">
      <alignment horizontal="center" vertical="center"/>
      <protection locked="0"/>
    </xf>
    <xf numFmtId="0" fontId="5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2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6" xfId="0" applyNumberFormat="1" applyFont="1" applyFill="1" applyBorder="1" applyAlignment="1">
      <alignment horizontal="center"/>
    </xf>
    <xf numFmtId="3" fontId="11" fillId="0" borderId="49" xfId="0" applyNumberFormat="1" applyFont="1" applyFill="1" applyBorder="1" applyAlignment="1">
      <alignment horizontal="center"/>
    </xf>
    <xf numFmtId="0" fontId="11" fillId="20" borderId="36" xfId="0" applyFont="1" applyFill="1" applyBorder="1" applyAlignment="1" applyProtection="1">
      <alignment horizontal="center"/>
      <protection locked="0"/>
    </xf>
    <xf numFmtId="0" fontId="11" fillId="20" borderId="49" xfId="0" applyFont="1" applyFill="1" applyBorder="1" applyAlignment="1" applyProtection="1">
      <alignment horizontal="center"/>
      <protection locked="0"/>
    </xf>
    <xf numFmtId="10" fontId="11" fillId="0" borderId="36" xfId="0" applyNumberFormat="1" applyFont="1" applyFill="1" applyBorder="1" applyAlignment="1">
      <alignment horizontal="center"/>
    </xf>
    <xf numFmtId="10" fontId="11" fillId="0" borderId="49" xfId="0" applyNumberFormat="1" applyFont="1" applyFill="1" applyBorder="1" applyAlignment="1">
      <alignment horizontal="center"/>
    </xf>
    <xf numFmtId="10" fontId="11" fillId="20" borderId="50" xfId="0" applyNumberFormat="1" applyFont="1" applyFill="1" applyBorder="1" applyAlignment="1" applyProtection="1">
      <alignment horizontal="center"/>
      <protection locked="0"/>
    </xf>
    <xf numFmtId="10" fontId="11" fillId="20" borderId="51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center"/>
    </xf>
    <xf numFmtId="9" fontId="5" fillId="2" borderId="21" xfId="0" applyNumberFormat="1" applyFont="1" applyFill="1" applyBorder="1" applyAlignment="1">
      <alignment horizontal="left"/>
    </xf>
    <xf numFmtId="9" fontId="5" fillId="2" borderId="10" xfId="0" applyNumberFormat="1" applyFont="1" applyFill="1" applyBorder="1" applyAlignment="1">
      <alignment horizontal="left"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wrapText="1"/>
    </xf>
  </cellXfs>
  <cellStyles count="50">
    <cellStyle name="Normal" xfId="0"/>
    <cellStyle name="RowLevel_0" xfId="1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essid\Local%20Settings\Temporary%20Internet%20Files\OLK15\DOCUME~1\IESSID~1.BFP\LOCALS~1\Temp\Rar$DI02.265\Copie%20de%20Annex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</sheetNames>
    <sheetDataSet>
      <sheetData sheetId="1">
        <row r="1">
          <cell r="A1" t="str">
            <v>Abattoirs industriels</v>
          </cell>
          <cell r="B1" t="str">
            <v>Ariana</v>
          </cell>
          <cell r="C1" t="str">
            <v>Sidi Alouane</v>
          </cell>
          <cell r="D1" t="str">
            <v>Crédit moyen terme</v>
          </cell>
          <cell r="E1" t="str">
            <v>Création</v>
          </cell>
          <cell r="F1" t="str">
            <v>]0-12]</v>
          </cell>
          <cell r="G1" t="str">
            <v>Fonds national de garantie FG</v>
          </cell>
          <cell r="H1" t="str">
            <v>Oui</v>
          </cell>
        </row>
        <row r="2">
          <cell r="A2" t="str">
            <v>Agglomération de sucre</v>
          </cell>
          <cell r="B2" t="str">
            <v>Nabeul</v>
          </cell>
          <cell r="C2" t="str">
            <v>Hassi Ferid</v>
          </cell>
          <cell r="D2" t="str">
            <v>Crédit long terme</v>
          </cell>
          <cell r="E2" t="str">
            <v>Extension1</v>
          </cell>
          <cell r="F2" t="str">
            <v>]60-72]</v>
          </cell>
          <cell r="G2" t="str">
            <v>Fonds de restructuration financière FRF</v>
          </cell>
          <cell r="H2" t="str">
            <v>Non</v>
          </cell>
        </row>
        <row r="3">
          <cell r="A3" t="str">
            <v>Analyse et essais de produits industriels</v>
          </cell>
          <cell r="B3" t="str">
            <v>Zaghouan</v>
          </cell>
          <cell r="C3" t="str">
            <v>Sbeitla</v>
          </cell>
          <cell r="D3" t="str">
            <v>Crédit court terme</v>
          </cell>
          <cell r="E3" t="str">
            <v>Extension2</v>
          </cell>
          <cell r="F3" t="str">
            <v>]48-60]</v>
          </cell>
          <cell r="G3" t="str">
            <v>Fonds de l'efficacité energitique FGEE</v>
          </cell>
        </row>
        <row r="4">
          <cell r="A4" t="str">
            <v>Analyses physico-chimiques</v>
          </cell>
          <cell r="B4" t="str">
            <v>Ben Arous</v>
          </cell>
          <cell r="C4" t="str">
            <v>Sbiba</v>
          </cell>
          <cell r="D4" t="str">
            <v>CCT-relais</v>
          </cell>
          <cell r="E4" t="str">
            <v>Restructuration Financière</v>
          </cell>
          <cell r="F4" t="str">
            <v>]12-24]</v>
          </cell>
        </row>
        <row r="5">
          <cell r="A5" t="str">
            <v>Articles chaussants</v>
          </cell>
          <cell r="B5" t="str">
            <v>Manouba</v>
          </cell>
          <cell r="C5" t="str">
            <v>Djedeliane</v>
          </cell>
          <cell r="D5" t="str">
            <v>CCT-Financement de stock</v>
          </cell>
          <cell r="E5" t="str">
            <v>Transmission</v>
          </cell>
          <cell r="F5" t="str">
            <v>]36-48]</v>
          </cell>
        </row>
        <row r="6">
          <cell r="A6" t="str">
            <v>Articles sanitaires</v>
          </cell>
          <cell r="B6" t="str">
            <v>Bizerte</v>
          </cell>
          <cell r="C6" t="str">
            <v>El Ayoun</v>
          </cell>
          <cell r="D6" t="str">
            <v>CCT- Referencement export</v>
          </cell>
          <cell r="F6" t="str">
            <v>]24-36]</v>
          </cell>
        </row>
        <row r="7">
          <cell r="A7" t="str">
            <v>Articles textiles pour usages médicaux et pharmaceutique autres que morterie</v>
          </cell>
          <cell r="B7" t="str">
            <v>Béja</v>
          </cell>
          <cell r="C7" t="str">
            <v>Thala</v>
          </cell>
          <cell r="D7" t="str">
            <v>CCT Prefinancement des exportations</v>
          </cell>
          <cell r="F7" t="str">
            <v>]72-84]	</v>
          </cell>
        </row>
        <row r="8">
          <cell r="A8" t="str">
            <v>Assainissement, épuration et réutilisation des eaux usées</v>
          </cell>
          <cell r="B8" t="str">
            <v>Jendouba</v>
          </cell>
          <cell r="C8" t="str">
            <v>Hidra</v>
          </cell>
          <cell r="D8" t="str">
            <v>CCT Prefinancement de marches publics</v>
          </cell>
          <cell r="F8" t="str">
            <v>]84-180]</v>
          </cell>
        </row>
        <row r="9">
          <cell r="A9" t="str">
            <v>Assemblage industriel des produits fabriqués localement</v>
          </cell>
          <cell r="B9" t="str">
            <v>El kef</v>
          </cell>
          <cell r="C9" t="str">
            <v>Foussana</v>
          </cell>
          <cell r="D9" t="str">
            <v>CCT Escompte Commercial Sur L'etranger et mobilisation de creances nees sur l'etranger</v>
          </cell>
          <cell r="F9" t="str">
            <v>]72-84]</v>
          </cell>
        </row>
        <row r="10">
          <cell r="A10" t="str">
            <v>Assistance à la mise en place d'un système qualité</v>
          </cell>
          <cell r="B10" t="str">
            <v>Siliana</v>
          </cell>
          <cell r="C10" t="str">
            <v>Feriana</v>
          </cell>
          <cell r="D10" t="str">
            <v>CCT Escompte commercial sur la tunisie</v>
          </cell>
        </row>
        <row r="11">
          <cell r="A11" t="str">
            <v>Assistance et mise à disposition de ressources humaines</v>
          </cell>
          <cell r="B11" t="str">
            <v>Sousse</v>
          </cell>
          <cell r="C11" t="str">
            <v>Majel Bel Abbès</v>
          </cell>
          <cell r="D11" t="str">
            <v>CCT Avance Sur Marchandises</v>
          </cell>
        </row>
        <row r="12">
          <cell r="A12" t="str">
            <v>Assistance technique, études et ingénierie informatique</v>
          </cell>
          <cell r="B12" t="str">
            <v>Monastir</v>
          </cell>
          <cell r="C12" t="str">
            <v>Sidi Bouzid Ouest</v>
          </cell>
          <cell r="D12" t="str">
            <v>CCT Avance sur creances administratives</v>
          </cell>
        </row>
        <row r="13">
          <cell r="A13" t="str">
            <v>Audit</v>
          </cell>
          <cell r="B13" t="str">
            <v>Mahdia</v>
          </cell>
          <cell r="C13" t="str">
            <v>Sidi Bouzid Est</v>
          </cell>
          <cell r="D13" t="str">
            <v>CCT - Facilite caisse</v>
          </cell>
        </row>
        <row r="14">
          <cell r="A14" t="str">
            <v>Audit et expertise comptable et financière, énergétiques et technologique</v>
          </cell>
          <cell r="B14" t="str">
            <v>Sfax</v>
          </cell>
          <cell r="C14" t="str">
            <v>Jilma</v>
          </cell>
          <cell r="D14" t="str">
            <v>CCT - Escompte</v>
          </cell>
        </row>
        <row r="15">
          <cell r="A15" t="str">
            <v>Audit maintenance</v>
          </cell>
          <cell r="B15" t="str">
            <v>Kairouan</v>
          </cell>
          <cell r="C15" t="str">
            <v>Cebalet Ouled Asker</v>
          </cell>
          <cell r="D15" t="str">
            <v>CCT - Decouvert</v>
          </cell>
        </row>
        <row r="16">
          <cell r="A16" t="str">
            <v>Autres articles et ouvrages en céramique</v>
          </cell>
          <cell r="B16" t="str">
            <v>Kasserine</v>
          </cell>
          <cell r="C16" t="str">
            <v>Bir El Hafey</v>
          </cell>
        </row>
        <row r="17">
          <cell r="A17" t="str">
            <v>Autres articles tricotés</v>
          </cell>
          <cell r="B17" t="str">
            <v>Sidi Bouzid</v>
          </cell>
          <cell r="C17" t="str">
            <v>Sidi Ali Ben Aoûn</v>
          </cell>
        </row>
        <row r="18">
          <cell r="A18" t="str">
            <v>Autres arts graphiques</v>
          </cell>
          <cell r="B18" t="str">
            <v>Gabes</v>
          </cell>
          <cell r="C18" t="str">
            <v>Menzel Bouzaienne</v>
          </cell>
        </row>
        <row r="19">
          <cell r="A19" t="str">
            <v>Autres boissons non alcoolisées</v>
          </cell>
          <cell r="B19" t="str">
            <v>Mednine</v>
          </cell>
          <cell r="C19" t="str">
            <v>Meknassy</v>
          </cell>
        </row>
        <row r="20">
          <cell r="A20" t="str">
            <v>Autres (bonneterie)</v>
          </cell>
          <cell r="B20" t="str">
            <v>Tataouine</v>
          </cell>
          <cell r="C20" t="str">
            <v>Souk Jedid</v>
          </cell>
        </row>
        <row r="21">
          <cell r="A21" t="str">
            <v>Autres chaussures ou articles chaussants</v>
          </cell>
          <cell r="B21" t="str">
            <v>Gafsa</v>
          </cell>
          <cell r="C21" t="str">
            <v>Mezzouna</v>
          </cell>
        </row>
        <row r="22">
          <cell r="A22" t="str">
            <v>Autres dérivés</v>
          </cell>
          <cell r="B22" t="str">
            <v>Tozeur</v>
          </cell>
          <cell r="C22" t="str">
            <v>Regueb</v>
          </cell>
        </row>
        <row r="23">
          <cell r="A23" t="str">
            <v>Autres dérivés du lait</v>
          </cell>
          <cell r="B23" t="str">
            <v>Kebili</v>
          </cell>
          <cell r="C23" t="str">
            <v>Ouled Haffouz</v>
          </cell>
        </row>
        <row r="24">
          <cell r="A24" t="str">
            <v>Autres fabrications</v>
          </cell>
          <cell r="B24" t="str">
            <v>Tunis</v>
          </cell>
          <cell r="C24" t="str">
            <v>Gabes Medina</v>
          </cell>
        </row>
        <row r="25">
          <cell r="A25" t="str">
            <v>Autres fabrications de papier et carton</v>
          </cell>
          <cell r="C25" t="str">
            <v>Gabes Ouest</v>
          </cell>
        </row>
        <row r="26">
          <cell r="A26" t="str">
            <v>Autres façonnage du papier et carton</v>
          </cell>
          <cell r="C26" t="str">
            <v>Gabes Sud</v>
          </cell>
        </row>
        <row r="27">
          <cell r="A27" t="str">
            <v>Autres (finissage de tissus)</v>
          </cell>
          <cell r="C27" t="str">
            <v>Ghanouch</v>
          </cell>
        </row>
        <row r="28">
          <cell r="A28" t="str">
            <v>Autres industries diverses</v>
          </cell>
          <cell r="C28" t="str">
            <v>El Metouia</v>
          </cell>
        </row>
        <row r="29">
          <cell r="A29" t="str">
            <v>Autres industries du froid</v>
          </cell>
          <cell r="C29" t="str">
            <v>Menzel El Habib</v>
          </cell>
        </row>
        <row r="30">
          <cell r="A30" t="str">
            <v>Autres industries mécaniques et électriques</v>
          </cell>
          <cell r="C30" t="str">
            <v>El hamma</v>
          </cell>
        </row>
        <row r="31">
          <cell r="A31" t="str">
            <v>Autres préparations de matières premières (filature, tissage)</v>
          </cell>
          <cell r="C31" t="str">
            <v>Matmata</v>
          </cell>
        </row>
        <row r="32">
          <cell r="A32" t="str">
            <v>Autres travaux d'impressions</v>
          </cell>
          <cell r="C32" t="str">
            <v>Nouvelle Matmata</v>
          </cell>
        </row>
        <row r="33">
          <cell r="A33" t="str">
            <v>Bacherie</v>
          </cell>
          <cell r="C33" t="str">
            <v>Mareth</v>
          </cell>
        </row>
        <row r="34">
          <cell r="A34" t="str">
            <v>Banques de données et services télématiques</v>
          </cell>
          <cell r="C34" t="str">
            <v>Mednine Nord</v>
          </cell>
        </row>
        <row r="35">
          <cell r="A35" t="str">
            <v>Beurrerie et fromagerie</v>
          </cell>
          <cell r="C35" t="str">
            <v>Mednine Sud</v>
          </cell>
        </row>
        <row r="36">
          <cell r="A36" t="str">
            <v>Biscuiterie, biscotterie,gaufretterie</v>
          </cell>
          <cell r="C36" t="str">
            <v>Beni Khadech</v>
          </cell>
        </row>
        <row r="37">
          <cell r="A37" t="str">
            <v>Blanchissement et teinturerie de tissus</v>
          </cell>
          <cell r="C37" t="str">
            <v>Ben Guerdane</v>
          </cell>
        </row>
        <row r="38">
          <cell r="A38" t="str">
            <v>Boulangerie</v>
          </cell>
          <cell r="C38" t="str">
            <v>Zarzis</v>
          </cell>
        </row>
        <row r="39">
          <cell r="A39" t="str">
            <v>Brasserie, malterie</v>
          </cell>
          <cell r="C39" t="str">
            <v>Djerba Houmet Souk</v>
          </cell>
        </row>
        <row r="40">
          <cell r="A40" t="str">
            <v>Broderies</v>
          </cell>
          <cell r="C40" t="str">
            <v>Djerba Midoun</v>
          </cell>
        </row>
        <row r="41">
          <cell r="A41" t="str">
            <v>Brosserie, pinceauterie</v>
          </cell>
          <cell r="C41" t="str">
            <v>Djerba Ajim</v>
          </cell>
        </row>
        <row r="42">
          <cell r="A42" t="str">
            <v>Buanderie industrielle</v>
          </cell>
          <cell r="C42" t="str">
            <v>Sidi Makhouf</v>
          </cell>
        </row>
        <row r="43">
          <cell r="A43" t="str">
            <v>Bureaux d'études spécialisés dans le domaine de l’environnement</v>
          </cell>
          <cell r="C43" t="str">
            <v>Tataouine Nord</v>
          </cell>
        </row>
        <row r="44">
          <cell r="A44" t="str">
            <v>Centre d'appel</v>
          </cell>
          <cell r="C44" t="str">
            <v>Tataouine Sud</v>
          </cell>
        </row>
        <row r="45">
          <cell r="A45" t="str">
            <v>Centre de protection des personnes âgées</v>
          </cell>
          <cell r="C45" t="str">
            <v>Smâr</v>
          </cell>
        </row>
        <row r="46">
          <cell r="A46" t="str">
            <v>Centres de collecte pour l'industrie</v>
          </cell>
          <cell r="C46" t="str">
            <v>Bir Lahmar</v>
          </cell>
        </row>
        <row r="47">
          <cell r="A47" t="str">
            <v>Centres d'éducation et de culture physique</v>
          </cell>
          <cell r="C47" t="str">
            <v>Ghomrassen</v>
          </cell>
        </row>
        <row r="48">
          <cell r="A48" t="str">
            <v>Certification de la qualité d'entreprises</v>
          </cell>
          <cell r="C48" t="str">
            <v>Dhehiba</v>
          </cell>
        </row>
        <row r="49">
          <cell r="A49" t="str">
            <v>Charpente métallique, chaudronnerie</v>
          </cell>
          <cell r="C49" t="str">
            <v>Remada</v>
          </cell>
        </row>
        <row r="50">
          <cell r="A50" t="str">
            <v>Chocolaterie</v>
          </cell>
          <cell r="C50" t="str">
            <v>Gafsa Nord</v>
          </cell>
        </row>
        <row r="51">
          <cell r="A51" t="str">
            <v>Collecte, transport, traitement ou tri, recyclage et valorisation des déchets et ordures</v>
          </cell>
          <cell r="C51" t="str">
            <v>Sidi Aich</v>
          </cell>
        </row>
        <row r="52">
          <cell r="A52" t="str">
            <v>Concassage, criblage et traitement de sable</v>
          </cell>
          <cell r="C52" t="str">
            <v>El ksar</v>
          </cell>
        </row>
        <row r="53">
          <cell r="A53" t="str">
            <v>Conditionnement des éponges</v>
          </cell>
          <cell r="C53" t="str">
            <v>Gafsa Sud</v>
          </cell>
        </row>
        <row r="54">
          <cell r="A54" t="str">
            <v>Conditionnement des produits alimentaires agricoles et de pêche</v>
          </cell>
          <cell r="C54" t="str">
            <v>Oum El Araies</v>
          </cell>
        </row>
        <row r="55">
          <cell r="A55" t="str">
            <v>Conditionnement et emballages de produits divers</v>
          </cell>
          <cell r="C55" t="str">
            <v>Redeyef</v>
          </cell>
        </row>
        <row r="56">
          <cell r="A56" t="str">
            <v>Confection</v>
          </cell>
          <cell r="C56" t="str">
            <v>Metlaoui</v>
          </cell>
        </row>
        <row r="57">
          <cell r="A57" t="str">
            <v>Confiserie</v>
          </cell>
          <cell r="C57" t="str">
            <v>Mdhila</v>
          </cell>
        </row>
        <row r="58">
          <cell r="A58" t="str">
            <v>Conseil</v>
          </cell>
          <cell r="C58" t="str">
            <v>El Guetar</v>
          </cell>
        </row>
        <row r="59">
          <cell r="A59" t="str">
            <v>Conseils et assistance en organisation des entreprises en communication et publicité, en recrutement, en propriété industrielle, à l'export, conseil fiscal et assistance comptable</v>
          </cell>
          <cell r="C59" t="str">
            <v>Belkhir</v>
          </cell>
        </row>
        <row r="60">
          <cell r="A60" t="str">
            <v>Conservation, conditionnement et collecte des peaux</v>
          </cell>
          <cell r="C60" t="str">
            <v>Sned</v>
          </cell>
        </row>
        <row r="61">
          <cell r="A61" t="str">
            <v>Conserverie de fruits et légumes</v>
          </cell>
          <cell r="C61" t="str">
            <v>Tozeur</v>
          </cell>
        </row>
        <row r="62">
          <cell r="A62" t="str">
            <v>Conserverie et traitement de poisson</v>
          </cell>
          <cell r="C62" t="str">
            <v>Degach</v>
          </cell>
        </row>
        <row r="63">
          <cell r="A63" t="str">
            <v>Construction navale, parties et pièces détachées</v>
          </cell>
          <cell r="C63" t="str">
            <v>Tamaghza</v>
          </cell>
        </row>
        <row r="64">
          <cell r="A64" t="str">
            <v>Contrôle et expertise qualitative et quantitative</v>
          </cell>
          <cell r="C64" t="str">
            <v>Nefta</v>
          </cell>
        </row>
        <row r="65">
          <cell r="A65" t="str">
            <v>Contrôle monétique</v>
          </cell>
          <cell r="C65" t="str">
            <v>Hazoua</v>
          </cell>
        </row>
        <row r="66">
          <cell r="A66" t="str">
            <v>Cotonnade mixte</v>
          </cell>
          <cell r="C66" t="str">
            <v>Kebili Sud</v>
          </cell>
        </row>
        <row r="67">
          <cell r="A67" t="str">
            <v>Cotonnades pures sauf velours et bacherie</v>
          </cell>
          <cell r="C67" t="str">
            <v>Kebili Nord</v>
          </cell>
        </row>
        <row r="68">
          <cell r="A68" t="str">
            <v>Cristallerie</v>
          </cell>
          <cell r="C68" t="str">
            <v>Souk El Ahed</v>
          </cell>
        </row>
        <row r="69">
          <cell r="A69" t="str">
            <v>Cubes, plaques, feuilles et bandes en liège naturel y compris les cubes ou carrés pour la fabrication de bouchons</v>
          </cell>
          <cell r="C69" t="str">
            <v>Douz Nord</v>
          </cell>
        </row>
        <row r="70">
          <cell r="A70" t="str">
            <v>Décoration, gravure, émaillage de verre, verre de fantaisie, viterie d'art</v>
          </cell>
          <cell r="C70" t="str">
            <v>Douz Sud</v>
          </cell>
        </row>
        <row r="71">
          <cell r="A71" t="str">
            <v>Développement de logiciels et de solutions techniques</v>
          </cell>
          <cell r="C71" t="str">
            <v>Faouar</v>
          </cell>
        </row>
        <row r="72">
          <cell r="A72" t="str">
            <v>Développement de services innovants basés essentiellement sur les technologies de l'information et de la télécommunication ou y destinés</v>
          </cell>
          <cell r="C72" t="str">
            <v>Essouassi</v>
          </cell>
        </row>
        <row r="73">
          <cell r="A73" t="str">
            <v>Développement et production des films</v>
          </cell>
          <cell r="C73" t="str">
            <v>El Djem</v>
          </cell>
        </row>
        <row r="74">
          <cell r="A74" t="str">
            <v>Distillation de l'eau pour usage de batteries</v>
          </cell>
          <cell r="C74" t="str">
            <v>Chebba</v>
          </cell>
        </row>
        <row r="75">
          <cell r="A75" t="str">
            <v>Draperie et lainage</v>
          </cell>
          <cell r="C75" t="str">
            <v>Melloulech</v>
          </cell>
        </row>
        <row r="76">
          <cell r="A76" t="str">
            <v>Edition de logiciels</v>
          </cell>
          <cell r="C76" t="str">
            <v>Chorbane</v>
          </cell>
        </row>
        <row r="77">
          <cell r="A77" t="str">
            <v>Effilochage</v>
          </cell>
          <cell r="C77" t="str">
            <v>Hebira</v>
          </cell>
        </row>
        <row r="78">
          <cell r="A78" t="str">
            <v>Electronique grand public, parties et pièces détachées</v>
          </cell>
          <cell r="C78" t="str">
            <v>Ouled Chamekh</v>
          </cell>
        </row>
        <row r="79">
          <cell r="A79" t="str">
            <v>Emaillage et décoration de produits céramiques</v>
          </cell>
          <cell r="C79" t="str">
            <v>Mahdia</v>
          </cell>
        </row>
        <row r="80">
          <cell r="A80" t="str">
            <v>Emballage des huiles alimentaires</v>
          </cell>
          <cell r="C80" t="str">
            <v>Bou Merdès</v>
          </cell>
        </row>
        <row r="81">
          <cell r="A81" t="str">
            <v>Emballage en bois et palettes</v>
          </cell>
          <cell r="C81" t="str">
            <v>Bab El Bhar</v>
          </cell>
        </row>
        <row r="82">
          <cell r="A82" t="str">
            <v>Embouteillage de l eau minérale</v>
          </cell>
          <cell r="C82" t="str">
            <v>Carthage</v>
          </cell>
        </row>
        <row r="83">
          <cell r="A83" t="str">
            <v>Engineering</v>
          </cell>
          <cell r="C83" t="str">
            <v>La Medina</v>
          </cell>
        </row>
        <row r="84">
          <cell r="A84" t="str">
            <v>Entrepôts frigorifiques</v>
          </cell>
          <cell r="C84" t="str">
            <v>Bab Souika</v>
          </cell>
        </row>
        <row r="85">
          <cell r="A85" t="str">
            <v>Entretien et nettoyage des voies publiques</v>
          </cell>
          <cell r="C85" t="str">
            <v>El Omrane</v>
          </cell>
        </row>
        <row r="86">
          <cell r="A86" t="str">
            <v>Essais techniques de prototypes</v>
          </cell>
          <cell r="C86" t="str">
            <v>El Omrane Supérieur</v>
          </cell>
        </row>
        <row r="87">
          <cell r="A87" t="str">
            <v>Etudes</v>
          </cell>
          <cell r="C87" t="str">
            <v>Ettahrir</v>
          </cell>
        </row>
        <row r="88">
          <cell r="A88" t="str">
            <v>Etudes de marketing</v>
          </cell>
          <cell r="C88" t="str">
            <v>El Menzah</v>
          </cell>
        </row>
        <row r="89">
          <cell r="A89" t="str">
            <v>Etudes économique, juridique, sociale, technique et administrative</v>
          </cell>
          <cell r="C89" t="str">
            <v>Cité El Khadra</v>
          </cell>
        </row>
        <row r="90">
          <cell r="A90" t="str">
            <v>Etudes économiques, financières, d'impact, en propriété industrielle et export</v>
          </cell>
          <cell r="C90" t="str">
            <v>Le Bardo</v>
          </cell>
        </row>
        <row r="91">
          <cell r="A91" t="str">
            <v>Etudes et conseils en propriété industrielle et commerciale</v>
          </cell>
          <cell r="C91" t="str">
            <v>Sijoumi</v>
          </cell>
        </row>
        <row r="92">
          <cell r="A92" t="str">
            <v>Etudes originales nécessaires au développement de nouveaux produits ou procédés</v>
          </cell>
          <cell r="C92" t="str">
            <v>Ezzouhour</v>
          </cell>
        </row>
        <row r="93">
          <cell r="A93" t="str">
            <v>Expérimentation et simulation</v>
          </cell>
          <cell r="C93" t="str">
            <v>El Hrairia</v>
          </cell>
        </row>
        <row r="94">
          <cell r="A94" t="str">
            <v>Exploitation de carrières de pierres</v>
          </cell>
          <cell r="C94" t="str">
            <v>Sidi Hassine</v>
          </cell>
        </row>
        <row r="95">
          <cell r="A95" t="str">
            <v>Extraction de marbre et pierres marbrières</v>
          </cell>
          <cell r="C95" t="str">
            <v>El Ouardia</v>
          </cell>
        </row>
        <row r="96">
          <cell r="A96" t="str">
            <v>Extraction des huiles alimentaires brutes</v>
          </cell>
          <cell r="C96" t="str">
            <v>El Kabaria</v>
          </cell>
        </row>
        <row r="97">
          <cell r="A97" t="str">
            <v>Extraction et transformation des matières d'origine animale ou végétale à usage industriel autres qu'alimentaires</v>
          </cell>
          <cell r="C97" t="str">
            <v>Sidi El Béchir</v>
          </cell>
        </row>
        <row r="98">
          <cell r="A98" t="str">
            <v>Fabrication  des corps gras et margarine</v>
          </cell>
          <cell r="C98" t="str">
            <v>Djebel Djelloud</v>
          </cell>
        </row>
        <row r="99">
          <cell r="A99" t="str">
            <v>Fabrication d alcools à usage alimentaire</v>
          </cell>
          <cell r="C99" t="str">
            <v>La Goulette</v>
          </cell>
        </row>
        <row r="100">
          <cell r="A100" t="str">
            <v>Fabrication d aliments composés</v>
          </cell>
          <cell r="C100" t="str">
            <v>Le Kram</v>
          </cell>
        </row>
        <row r="101">
          <cell r="A101" t="str">
            <v>Fabrication d articles de publicité en matière plastique</v>
          </cell>
          <cell r="C101" t="str">
            <v>La Marsa</v>
          </cell>
        </row>
        <row r="102">
          <cell r="A102" t="str">
            <v>Fabrication d autres articles d emballage et de manutention </v>
          </cell>
          <cell r="C102" t="str">
            <v>Ariana Ville</v>
          </cell>
        </row>
        <row r="103">
          <cell r="A103" t="str">
            <v>Fabrication d instruments de musique</v>
          </cell>
          <cell r="C103" t="str">
            <v>Soukra</v>
          </cell>
        </row>
        <row r="104">
          <cell r="A104" t="str">
            <v>Fabrication d orthèses médicales</v>
          </cell>
          <cell r="C104" t="str">
            <v>Raoued</v>
          </cell>
        </row>
        <row r="105">
          <cell r="A105" t="str">
            <v>Fabrication d'aciers alliés réfractaires et spéciaux</v>
          </cell>
          <cell r="C105" t="str">
            <v>Kalaât El Andalous</v>
          </cell>
        </row>
        <row r="106">
          <cell r="A106" t="str">
            <v>Fabrication d'agglomérés divers</v>
          </cell>
          <cell r="C106" t="str">
            <v>Sidi Thabet</v>
          </cell>
        </row>
        <row r="107">
          <cell r="A107" t="str">
            <v>Fabrication d'appareils de conduction et de distribution électrique (interrupteur, câble)</v>
          </cell>
          <cell r="C107" t="str">
            <v>Cité Ettadhamen</v>
          </cell>
        </row>
        <row r="108">
          <cell r="A108" t="str">
            <v>Fabrication d'appareils de mesure, de pesage et régulation électrique, parties et pièces détachées</v>
          </cell>
          <cell r="C108" t="str">
            <v>El Mnihla</v>
          </cell>
        </row>
        <row r="109">
          <cell r="A109" t="str">
            <v>Fabrication d'appareils de télécommunication</v>
          </cell>
          <cell r="C109" t="str">
            <v>Ben Arous</v>
          </cell>
        </row>
        <row r="110">
          <cell r="A110" t="str">
            <v>Fabrication d'appareils électroménagers et de chauffage (sauf fours industriels)</v>
          </cell>
          <cell r="C110" t="str">
            <v>La Nouvelle Medina</v>
          </cell>
        </row>
        <row r="111">
          <cell r="A111" t="str">
            <v>Fabrication d'aquarium</v>
          </cell>
          <cell r="C111" t="str">
            <v>El Mourouj</v>
          </cell>
        </row>
        <row r="112">
          <cell r="A112" t="str">
            <v>Fabrication d'armes et munitions et pièces détachées</v>
          </cell>
          <cell r="C112" t="str">
            <v>Hammam Lif</v>
          </cell>
        </row>
        <row r="113">
          <cell r="A113" t="str">
            <v>Fabrication d'articles de bureaux, fournitures scolaires métalliques, matériel pédagogique et de laboratoire et appareils optiques, parties et pièces détachées</v>
          </cell>
          <cell r="C113" t="str">
            <v>Hammam Chott</v>
          </cell>
        </row>
        <row r="114">
          <cell r="A114" t="str">
            <v>Fabrication d'articles de loisirs, parties et pièces détachées</v>
          </cell>
          <cell r="C114" t="str">
            <v>Bou Mhel El Bassatine</v>
          </cell>
        </row>
        <row r="115">
          <cell r="A115" t="str">
            <v>Fabrication d'articles d'emballage de conditionnement et de manutention en matière plastique</v>
          </cell>
          <cell r="C115" t="str">
            <v>Ezzahra</v>
          </cell>
        </row>
        <row r="116">
          <cell r="A116" t="str">
            <v>Fabrication d'articles divers en bois (échelle, ustensiles de cuisines, cannettes et bobines pour filature...)</v>
          </cell>
          <cell r="C116" t="str">
            <v>Radès</v>
          </cell>
        </row>
        <row r="117">
          <cell r="A117" t="str">
            <v>Fabrication d'articles ménagers, parties et pièces détachées</v>
          </cell>
          <cell r="C117" t="str">
            <v>Megrine</v>
          </cell>
        </row>
        <row r="118">
          <cell r="A118" t="str">
            <v>Fabrication d'articles sanitaires</v>
          </cell>
          <cell r="C118" t="str">
            <v>Mohamedia</v>
          </cell>
        </row>
        <row r="119">
          <cell r="A119" t="str">
            <v>Fabrication d'autres bien d'équipements et installation industrielle, parties et pièces détachées</v>
          </cell>
          <cell r="C119" t="str">
            <v>Fouchana</v>
          </cell>
        </row>
        <row r="120">
          <cell r="A120" t="str">
            <v>Fabrication d'autres produits destinés au bâtiments (produits sanitaires)</v>
          </cell>
          <cell r="C120" t="str">
            <v>Mornag</v>
          </cell>
        </row>
        <row r="121">
          <cell r="A121" t="str">
            <v>Fabrication d'avions sans pilotes</v>
          </cell>
          <cell r="C121" t="str">
            <v>Manouba</v>
          </cell>
        </row>
        <row r="122">
          <cell r="A122" t="str">
            <v>Fabrication de bacs, caisses de manutention, cageots, casiers containers et citernes destinés au transport de marchandises</v>
          </cell>
          <cell r="C122" t="str">
            <v>Douar Hicher</v>
          </cell>
        </row>
        <row r="123">
          <cell r="A123" t="str">
            <v>Fabrication de barres de profilés et ronds à béton</v>
          </cell>
          <cell r="C123" t="str">
            <v>Oued Ellil</v>
          </cell>
        </row>
        <row r="124">
          <cell r="A124" t="str">
            <v>Fabrication de batteries et chargeurs, parties et pièces détachées</v>
          </cell>
          <cell r="C124" t="str">
            <v>Mornaguia</v>
          </cell>
        </row>
        <row r="125">
          <cell r="A125" t="str">
            <v>Fabrication de biens de consommation en matière plastique</v>
          </cell>
          <cell r="C125" t="str">
            <v>Borj amri</v>
          </cell>
        </row>
        <row r="126">
          <cell r="A126" t="str">
            <v>Fabrication de boissons gazeuses</v>
          </cell>
          <cell r="C126" t="str">
            <v>Djedeida</v>
          </cell>
        </row>
        <row r="127">
          <cell r="A127" t="str">
            <v>Fabrication de boîtes et articles similaires</v>
          </cell>
          <cell r="C127" t="str">
            <v>Tebourba</v>
          </cell>
        </row>
        <row r="128">
          <cell r="A128" t="str">
            <v>Fabrication de bouillons et potages</v>
          </cell>
          <cell r="C128" t="str">
            <v>El Battane</v>
          </cell>
        </row>
        <row r="129">
          <cell r="A129" t="str">
            <v>Fabrication de boutons, fermetures à glissière, de boucles et de bijouterie de fantaisie</v>
          </cell>
          <cell r="C129" t="str">
            <v>Nabeul</v>
          </cell>
        </row>
        <row r="130">
          <cell r="A130" t="str">
            <v>Fabrication de briques réfractaires</v>
          </cell>
          <cell r="C130" t="str">
            <v>Dar Châabane El Fehri</v>
          </cell>
        </row>
        <row r="131">
          <cell r="A131" t="str">
            <v>Fabrication de câbles, ressorts, filaments, treillis, chaînes et similaires</v>
          </cell>
          <cell r="C131" t="str">
            <v>Beni Khiar</v>
          </cell>
        </row>
        <row r="132">
          <cell r="A132" t="str">
            <v>Fabrication de carreaux de faience</v>
          </cell>
          <cell r="C132" t="str">
            <v>Korba</v>
          </cell>
        </row>
        <row r="133">
          <cell r="A133" t="str">
            <v>Fabrication de carreaux mosaiques en ciment</v>
          </cell>
          <cell r="C133" t="str">
            <v>Menzel Temime</v>
          </cell>
        </row>
        <row r="134">
          <cell r="A134" t="str">
            <v>Fabrication de carton ondulé</v>
          </cell>
          <cell r="C134" t="str">
            <v>El Mida</v>
          </cell>
        </row>
        <row r="135">
          <cell r="A135" t="str">
            <v>Fabrication de céramique d art</v>
          </cell>
          <cell r="C135" t="str">
            <v>Kelibia</v>
          </cell>
        </row>
        <row r="136">
          <cell r="A136" t="str">
            <v>Fabrication de chaussures cuir à dessus cuir</v>
          </cell>
          <cell r="C136" t="str">
            <v>Hammam El Guezaz</v>
          </cell>
        </row>
        <row r="137">
          <cell r="A137" t="str">
            <v>Fabrication de chaux et ciment</v>
          </cell>
          <cell r="C137" t="str">
            <v>El Houaria</v>
          </cell>
        </row>
        <row r="138">
          <cell r="A138" t="str">
            <v>Fabrication de colle et produits connexes</v>
          </cell>
          <cell r="C138" t="str">
            <v>Takelsa</v>
          </cell>
        </row>
        <row r="139">
          <cell r="A139" t="str">
            <v>Fabrication de composants électroniques, parties et pièces détachées</v>
          </cell>
          <cell r="C139" t="str">
            <v>Soliman</v>
          </cell>
        </row>
        <row r="140">
          <cell r="A140" t="str">
            <v>Fabrication de condiments divers</v>
          </cell>
          <cell r="C140" t="str">
            <v>Menzel Bouzelfa</v>
          </cell>
        </row>
        <row r="141">
          <cell r="A141" t="str">
            <v>Fabrication de crèmes glacées et sorbetterie</v>
          </cell>
          <cell r="C141" t="str">
            <v>Beni Khaled</v>
          </cell>
        </row>
        <row r="142">
          <cell r="A142" t="str">
            <v>Fabrication de farine de poisson et de viandes</v>
          </cell>
          <cell r="C142" t="str">
            <v>Grombalia</v>
          </cell>
        </row>
        <row r="143">
          <cell r="A143" t="str">
            <v>Fabrication de farine infantile</v>
          </cell>
          <cell r="C143" t="str">
            <v>Bou Argoub</v>
          </cell>
        </row>
        <row r="144">
          <cell r="A144" t="str">
            <v>Fabrication de fers et aciers en blooms, billettes, fers et aciers dégrossis ( ébauche de forge sauf alliés)</v>
          </cell>
          <cell r="C144" t="str">
            <v>Hammamet</v>
          </cell>
        </row>
        <row r="145">
          <cell r="A145" t="str">
            <v>Fabrication de fibres synthètiques et artificielles</v>
          </cell>
          <cell r="C145" t="str">
            <v>Zaghouan</v>
          </cell>
        </row>
        <row r="146">
          <cell r="A146" t="str">
            <v>Fabrication de flacons, bouteilles, bombonnes, fûts, tubes à pâtes</v>
          </cell>
          <cell r="C146" t="str">
            <v>Ez-Zeriba</v>
          </cell>
        </row>
        <row r="147">
          <cell r="A147" t="str">
            <v>Fabrication de fonte brute</v>
          </cell>
          <cell r="C147" t="str">
            <v>Bir Mchergua</v>
          </cell>
        </row>
        <row r="148">
          <cell r="A148" t="str">
            <v>Fabrication de gaz à usage industriel et médical présenté sous forme de gaz comprimés liquéfiés, solidifiés.</v>
          </cell>
          <cell r="C148" t="str">
            <v>El Fahs</v>
          </cell>
        </row>
        <row r="149">
          <cell r="A149" t="str">
            <v>Fabrication de glace</v>
          </cell>
          <cell r="C149" t="str">
            <v>En Nadhour</v>
          </cell>
        </row>
        <row r="150">
          <cell r="A150" t="str">
            <v>Fabrication de grès du bâtiments, grès cérame, de produits céramiques pour l'industrie des carrelages de grès</v>
          </cell>
          <cell r="C150" t="str">
            <v>Saouaf</v>
          </cell>
        </row>
        <row r="151">
          <cell r="A151" t="str">
            <v>Fabrication de la soude et de ses dérivés</v>
          </cell>
          <cell r="C151" t="str">
            <v>Bizerte Nord</v>
          </cell>
        </row>
        <row r="152">
          <cell r="A152" t="str">
            <v>Fabrication de lubrifiants et graisses</v>
          </cell>
          <cell r="C152" t="str">
            <v>Zarzouna</v>
          </cell>
        </row>
        <row r="153">
          <cell r="A153" t="str">
            <v>Fabrication de manutention et d'élevage, parties et pièces détachées</v>
          </cell>
          <cell r="C153" t="str">
            <v>Bizerte Sud</v>
          </cell>
        </row>
        <row r="154">
          <cell r="A154" t="str">
            <v>Fabrication de marbre synthètique</v>
          </cell>
          <cell r="C154" t="str">
            <v>Sedjnane</v>
          </cell>
        </row>
        <row r="155">
          <cell r="A155" t="str">
            <v>Fabrication de matériel de génie civil, mines et carrières, parties et pièces détachées</v>
          </cell>
          <cell r="C155" t="str">
            <v>Djoumine</v>
          </cell>
        </row>
        <row r="156">
          <cell r="A156" t="str">
            <v>Fabrication de matériel de signalisation, diagnostic et d'indication, parties et pièces détachées</v>
          </cell>
          <cell r="C156" t="str">
            <v>Mateur</v>
          </cell>
        </row>
        <row r="157">
          <cell r="A157" t="str">
            <v>Fabrication de matériel d'éclairage public et domestique, parties et pièces détachées</v>
          </cell>
          <cell r="C157" t="str">
            <v>Ghezala</v>
          </cell>
        </row>
        <row r="158">
          <cell r="A158" t="str">
            <v>Fabrication de matériel frigorifique et de conditionnement d'air, parties et pièces détachées</v>
          </cell>
          <cell r="C158" t="str">
            <v>Menzel Bourguiba</v>
          </cell>
        </row>
        <row r="159">
          <cell r="A159" t="str">
            <v>Fabrication de matériel pour l'agriculture, l'horticulture et l'élevage, parties et pièces détachées</v>
          </cell>
          <cell r="C159" t="str">
            <v>Tinja</v>
          </cell>
        </row>
        <row r="160">
          <cell r="A160" t="str">
            <v>Fabrication de matériel pour le transport ferroviaire, parties et pièces détachées</v>
          </cell>
          <cell r="C160" t="str">
            <v>Utique</v>
          </cell>
        </row>
        <row r="161">
          <cell r="A161" t="str">
            <v>Fabrication de matériels et appareils électriques d'équipement, d'installation et de mesure (sauf câbles et fis électriques, articles chauffants et de froid) parties et pièces détachées </v>
          </cell>
          <cell r="C161" t="str">
            <v>Ghar El Meleh</v>
          </cell>
        </row>
        <row r="162">
          <cell r="A162" t="str">
            <v>Fabrication de matériels et appareils médicaux de précision et d'optiques et d'articles de montures, parties et pièces détachées</v>
          </cell>
          <cell r="C162" t="str">
            <v>Menzel Djemil</v>
          </cell>
        </row>
        <row r="163">
          <cell r="A163" t="str">
            <v>Fabrication de matières et d articles aux composants divers</v>
          </cell>
          <cell r="C163" t="str">
            <v>El Alia</v>
          </cell>
        </row>
        <row r="164">
          <cell r="A164" t="str">
            <v>Fabrication de meubles et ébénisterie</v>
          </cell>
          <cell r="C164" t="str">
            <v>Ras Djebel</v>
          </cell>
        </row>
        <row r="165">
          <cell r="A165" t="str">
            <v>Fabrication de meubles métalliques</v>
          </cell>
          <cell r="C165" t="str">
            <v>Béja Nord</v>
          </cell>
        </row>
        <row r="166">
          <cell r="A166" t="str">
            <v>Fabrication de montures de lunettes</v>
          </cell>
          <cell r="C166" t="str">
            <v>Béja Sud</v>
          </cell>
        </row>
        <row r="167">
          <cell r="A167" t="str">
            <v>Fabrication de moules et modèles</v>
          </cell>
          <cell r="C167" t="str">
            <v>Amdoun</v>
          </cell>
        </row>
        <row r="168">
          <cell r="A168" t="str">
            <v>Fabrication de papier d'emballage et d'expédition</v>
          </cell>
          <cell r="C168" t="str">
            <v>Nefza</v>
          </cell>
        </row>
        <row r="169">
          <cell r="A169" t="str">
            <v>Fabrication de papier peint</v>
          </cell>
          <cell r="C169" t="str">
            <v>Teboursouk</v>
          </cell>
        </row>
        <row r="170">
          <cell r="A170" t="str">
            <v>Fabrication de papier pour impression écrite et dessin</v>
          </cell>
          <cell r="C170" t="str">
            <v>Tibar</v>
          </cell>
        </row>
        <row r="171">
          <cell r="A171" t="str">
            <v>Fabrication de papier pour industrie (ex: papier à cigarette pour filtre, papier imprégné, ouate de cellulose, papier pour câbles)</v>
          </cell>
          <cell r="C171" t="str">
            <v>Testour</v>
          </cell>
        </row>
        <row r="172">
          <cell r="A172" t="str">
            <v>Fabrication de parties et accessoires de la chaussure</v>
          </cell>
          <cell r="C172" t="str">
            <v>Goubellat</v>
          </cell>
        </row>
        <row r="173">
          <cell r="A173" t="str">
            <v>Fabrication de pâtes à papier</v>
          </cell>
          <cell r="C173" t="str">
            <v>Medjez El Bab</v>
          </cell>
        </row>
        <row r="174">
          <cell r="A174" t="str">
            <v>Fabrication de pâtes alimentaires et couscous</v>
          </cell>
          <cell r="C174" t="str">
            <v>Jendouba</v>
          </cell>
        </row>
        <row r="175">
          <cell r="A175" t="str">
            <v>Fabrication de pièces et éléments destinés à l'industrie autres que plaques planes, feuilless, tubes et tuyaux</v>
          </cell>
          <cell r="C175" t="str">
            <v>Jendouba Nord</v>
          </cell>
        </row>
        <row r="176">
          <cell r="A176" t="str">
            <v>Fabrication de pièces et éléments destinés aux bâtiments en matière plastique</v>
          </cell>
          <cell r="C176" t="str">
            <v>Bou Salem</v>
          </cell>
        </row>
        <row r="177">
          <cell r="A177" t="str">
            <v>Fabrication de plaques planes, feuilles et film</v>
          </cell>
          <cell r="C177" t="str">
            <v>Tabarka</v>
          </cell>
        </row>
        <row r="178">
          <cell r="A178" t="str">
            <v>Fabrication de plaques planes, feuilles et films à l'exception des revêtements de construction et des usages agricoles</v>
          </cell>
          <cell r="C178" t="str">
            <v>Ain Draham</v>
          </cell>
        </row>
        <row r="179">
          <cell r="A179" t="str">
            <v>Fabrication de plats et feuillards</v>
          </cell>
          <cell r="C179" t="str">
            <v>Fernana</v>
          </cell>
        </row>
        <row r="180">
          <cell r="A180" t="str">
            <v>Fabrication de pompes et de compresseurs, parties et pièces détachées </v>
          </cell>
          <cell r="C180" t="str">
            <v>Ghardimaou</v>
          </cell>
        </row>
        <row r="181">
          <cell r="A181" t="str">
            <v>Fabrication de produits abrasifs et d articles de polissage</v>
          </cell>
          <cell r="C181" t="str">
            <v>Oued Meliz</v>
          </cell>
        </row>
        <row r="182">
          <cell r="A182" t="str">
            <v>Fabrication de produits chimiques divers à usage industriel y compris les produits d'entretien mécanique, les produits à usage métallurgique et les produits de traitement utilisés dans les industries textiles et les industries du cuir</v>
          </cell>
          <cell r="C182" t="str">
            <v>Balta Bou Aouane</v>
          </cell>
        </row>
        <row r="183">
          <cell r="A183" t="str">
            <v>Fabrication de produits d'entretien ménager y compris les produits de blanchissement, les cires et encaustiques, les cirages et les désinfectants</v>
          </cell>
          <cell r="C183" t="str">
            <v>Kef Ouest</v>
          </cell>
        </row>
        <row r="184">
          <cell r="A184" t="str">
            <v>Fabrication de produits emboutis, estampés, forgés ou à base de poudre métallique</v>
          </cell>
          <cell r="C184" t="str">
            <v>Kef Est</v>
          </cell>
        </row>
        <row r="185">
          <cell r="A185" t="str">
            <v>Fabrication de produits en terre commune, commune briques, tuiles, tuyaux en terre cuite</v>
          </cell>
          <cell r="C185" t="str">
            <v>Nebeur</v>
          </cell>
        </row>
        <row r="186">
          <cell r="A186" t="str">
            <v>Fabrication de produits métallurgiques</v>
          </cell>
          <cell r="C186" t="str">
            <v>Sakiet Sidi Youssef</v>
          </cell>
        </row>
        <row r="187">
          <cell r="A187" t="str">
            <v>Fabrication de produits minéraux divers</v>
          </cell>
          <cell r="C187" t="str">
            <v>Tajerouine</v>
          </cell>
        </row>
        <row r="188">
          <cell r="A188" t="str">
            <v>Fabrication de produits pesticides à usage agricole et domestique sou forme liquide, solide, gazeuze, ou en bombes aérosols</v>
          </cell>
          <cell r="C188" t="str">
            <v>Kalâat Snan</v>
          </cell>
        </row>
        <row r="189">
          <cell r="A189" t="str">
            <v>Fabrication de prothèses médicales</v>
          </cell>
          <cell r="C189" t="str">
            <v>Kalâat Khasbah</v>
          </cell>
        </row>
        <row r="190">
          <cell r="A190" t="str">
            <v>Fabrication de revêtements des murs et planchers</v>
          </cell>
          <cell r="C190" t="str">
            <v>Djerissa</v>
          </cell>
        </row>
        <row r="191">
          <cell r="A191" t="str">
            <v>Fabrication de sacs et sachets</v>
          </cell>
          <cell r="C191" t="str">
            <v>El Ksour</v>
          </cell>
        </row>
        <row r="192">
          <cell r="A192" t="str">
            <v>Fabrication de sauces diverses</v>
          </cell>
          <cell r="C192" t="str">
            <v>Dahmani</v>
          </cell>
        </row>
        <row r="193">
          <cell r="A193" t="str">
            <v>Fabrication de tissus enduits, toiles cirées, feutres et tissus non tissés</v>
          </cell>
          <cell r="C193" t="str">
            <v>Es Sers</v>
          </cell>
        </row>
        <row r="194">
          <cell r="A194" t="str">
            <v>Fabrication de tôles plombées, étamées, galvanisées et autres planes ou ondulées</v>
          </cell>
          <cell r="C194" t="str">
            <v>Siliana Nord</v>
          </cell>
        </row>
        <row r="195">
          <cell r="A195" t="str">
            <v>Fabrication de tubes et tuyaux</v>
          </cell>
          <cell r="C195" t="str">
            <v>Siliana Sud</v>
          </cell>
        </row>
        <row r="196">
          <cell r="A196" t="str">
            <v>Fabrication de turbines, moteurs, alternateurs et démarreurs, parties et pièces détachées</v>
          </cell>
          <cell r="C196" t="str">
            <v>Bou Arada</v>
          </cell>
        </row>
        <row r="197">
          <cell r="A197" t="str">
            <v>Fabrication de tuyaux de canalisation, tubes flexibles et non flexibles</v>
          </cell>
          <cell r="C197" t="str">
            <v>Gaâfour</v>
          </cell>
        </row>
        <row r="198">
          <cell r="A198" t="str">
            <v>Fabrication de vaisselle en porcelaine et en faience</v>
          </cell>
          <cell r="C198" t="str">
            <v>El krib</v>
          </cell>
        </row>
        <row r="199">
          <cell r="A199" t="str">
            <v>Fabrication de vêtements en cuir</v>
          </cell>
          <cell r="C199" t="str">
            <v>Bourouis</v>
          </cell>
        </row>
        <row r="200">
          <cell r="A200" t="str">
            <v>Fabrication de vis, boulons, pitons, clous, rivets et similaires</v>
          </cell>
          <cell r="C200" t="str">
            <v>Makthar</v>
          </cell>
        </row>
        <row r="201">
          <cell r="A201" t="str">
            <v>Fabrication d'éléments de gros oeuvres (isolation, menuiserie, cloisons)</v>
          </cell>
          <cell r="C201" t="str">
            <v>Er Rouhia</v>
          </cell>
        </row>
        <row r="202">
          <cell r="A202" t="str">
            <v>Fabrication d'emballages métallique, parties et pièces détachées</v>
          </cell>
          <cell r="C202" t="str">
            <v>Kesra</v>
          </cell>
        </row>
        <row r="203">
          <cell r="A203" t="str">
            <v>Fabrication d'encres, de peintures et vernis et produits connexes ou associés</v>
          </cell>
          <cell r="C203" t="str">
            <v>Bargou</v>
          </cell>
        </row>
        <row r="204">
          <cell r="A204" t="str">
            <v>Fabrication d'enduits, de mastics et de produits d'étanchéité divers, y compris ceux à base de bitume</v>
          </cell>
          <cell r="C204" t="str">
            <v>El Aroussa</v>
          </cell>
        </row>
        <row r="205">
          <cell r="A205" t="str">
            <v>Fabrication d'équipements électroniques de précision, micro-électroniques</v>
          </cell>
          <cell r="C205" t="str">
            <v>Sousse Medina</v>
          </cell>
        </row>
        <row r="206">
          <cell r="A206" t="str">
            <v>Fabrication d'équipements électroniques industriels, parties et pièces détachées</v>
          </cell>
          <cell r="C206" t="str">
            <v>Sousse Riadh</v>
          </cell>
        </row>
        <row r="207">
          <cell r="A207" t="str">
            <v>Fabrication des alcools, cétones, aldéhydes et acide organiques</v>
          </cell>
          <cell r="C207" t="str">
            <v>Sousse Jawahra</v>
          </cell>
        </row>
        <row r="208">
          <cell r="A208" t="str">
            <v>Fabrication des divers acides minéraux</v>
          </cell>
          <cell r="C208" t="str">
            <v>Sousse Sidi Abdelhamid</v>
          </cell>
        </row>
        <row r="209">
          <cell r="A209" t="str">
            <v>Fabrication des feuilles, tubes, tuyaux en matière plastique</v>
          </cell>
          <cell r="C209" t="str">
            <v>Hammam Sousse</v>
          </cell>
        </row>
        <row r="210">
          <cell r="A210" t="str">
            <v>Fabrication des produits à usage pharmaceutique ou vétérinaire</v>
          </cell>
          <cell r="C210" t="str">
            <v>Akouda</v>
          </cell>
        </row>
        <row r="211">
          <cell r="A211" t="str">
            <v>Fabrication des produits intermédiaires à usage industriel, y compris les produits de polymérisation, de polyaddition et de polycondensation</v>
          </cell>
          <cell r="C211" t="str">
            <v>Kalaâ Kebira</v>
          </cell>
        </row>
        <row r="212">
          <cell r="A212" t="str">
            <v>Fabrication d'extraits tonnants</v>
          </cell>
          <cell r="C212" t="str">
            <v>Sidi Bou Ali</v>
          </cell>
        </row>
        <row r="213">
          <cell r="A213" t="str">
            <v>Fabrication d'hélicoptères à usage civil</v>
          </cell>
          <cell r="C213" t="str">
            <v>Hergla</v>
          </cell>
        </row>
        <row r="214">
          <cell r="A214" t="str">
            <v>Fabrication d'organes de transmission, parties et pièces détachées</v>
          </cell>
          <cell r="C214" t="str">
            <v>Enfidha</v>
          </cell>
        </row>
        <row r="215">
          <cell r="A215" t="str">
            <v>Fabrication d'ouvrages en amiante ciment</v>
          </cell>
          <cell r="C215" t="str">
            <v>Bouficha</v>
          </cell>
        </row>
        <row r="216">
          <cell r="A216" t="str">
            <v>Fabrication d'ouvrages en ciment (autres que carreaux, agglomérés et ouvrages en amiante ciment)</v>
          </cell>
          <cell r="C216" t="str">
            <v>Kondar</v>
          </cell>
        </row>
        <row r="217">
          <cell r="A217" t="str">
            <v>Fabrication et ouvrage en béton cellulaire</v>
          </cell>
          <cell r="C217" t="str">
            <v>Sidi El héni</v>
          </cell>
        </row>
        <row r="218">
          <cell r="A218" t="str">
            <v>Fabrication et traitement des matières colorantes à base organique</v>
          </cell>
          <cell r="C218" t="str">
            <v>M'saken</v>
          </cell>
        </row>
        <row r="219">
          <cell r="A219" t="str">
            <v>Fabrication et traitement des solvants et diluants</v>
          </cell>
          <cell r="C219" t="str">
            <v>Kalaâ Seghira</v>
          </cell>
        </row>
        <row r="220">
          <cell r="A220" t="str">
            <v>Fabrication et transformation de ciment réfractaire et autres réfractaires</v>
          </cell>
          <cell r="C220" t="str">
            <v>Zaouia-Ksiba-Thrayet</v>
          </cell>
        </row>
        <row r="221">
          <cell r="A221" t="str">
            <v>Fabrication et transformation de plâtre</v>
          </cell>
          <cell r="C221" t="str">
            <v>Monastir</v>
          </cell>
        </row>
        <row r="222">
          <cell r="A222" t="str">
            <v>Façonnage d'emballages carton recouvert ou non sauf carton ondulé</v>
          </cell>
          <cell r="C222" t="str">
            <v>Ouerdanine</v>
          </cell>
        </row>
        <row r="223">
          <cell r="A223" t="str">
            <v>Façonnage d'emballages en carton ondulé</v>
          </cell>
          <cell r="C223" t="str">
            <v>Sahline</v>
          </cell>
        </row>
        <row r="224">
          <cell r="A224" t="str">
            <v>Fibres et laine de verre</v>
          </cell>
          <cell r="C224" t="str">
            <v>Zermadine</v>
          </cell>
        </row>
        <row r="225">
          <cell r="A225" t="str">
            <v>Ficillerie, corderie, câblerie et filets de pêche</v>
          </cell>
          <cell r="C225" t="str">
            <v>Beni Hassen</v>
          </cell>
        </row>
        <row r="226">
          <cell r="A226" t="str">
            <v>Finissage</v>
          </cell>
          <cell r="C226" t="str">
            <v>Jammel</v>
          </cell>
        </row>
        <row r="227">
          <cell r="A227" t="str">
            <v>Finissage de filés (blanchissement, mercerisage et teinture)</v>
          </cell>
          <cell r="C227" t="str">
            <v>Bembla</v>
          </cell>
        </row>
        <row r="228">
          <cell r="A228" t="str">
            <v>Formation</v>
          </cell>
          <cell r="C228" t="str">
            <v>Moknine</v>
          </cell>
        </row>
        <row r="229">
          <cell r="A229" t="str">
            <v>Gravure et dorures</v>
          </cell>
          <cell r="C229" t="str">
            <v>Bekhalta</v>
          </cell>
        </row>
        <row r="230">
          <cell r="A230" t="str">
            <v>Hébergement de services</v>
          </cell>
          <cell r="C230" t="str">
            <v>Teboulba</v>
          </cell>
        </row>
        <row r="231">
          <cell r="A231" t="str">
            <v>Impression</v>
          </cell>
          <cell r="C231" t="str">
            <v>Ksar Helal</v>
          </cell>
        </row>
        <row r="232">
          <cell r="A232" t="str">
            <v>Impression du métal</v>
          </cell>
          <cell r="C232" t="str">
            <v>Ksibet El Mediouni</v>
          </cell>
        </row>
        <row r="233">
          <cell r="A233" t="str">
            <v>Impression du papier et carton</v>
          </cell>
          <cell r="C233" t="str">
            <v>Sayada-Lamta-Bou Hjar</v>
          </cell>
        </row>
        <row r="234">
          <cell r="A234" t="str">
            <v>Industrie de la chaussure</v>
          </cell>
          <cell r="C234" t="str">
            <v>Sidi Alouane</v>
          </cell>
        </row>
        <row r="235">
          <cell r="A235" t="str">
            <v>Industries automobiles, cycles et industries connexes ( à part les moteurs et leurs accessoires, ainsi que les projecteurs pour automobiles)</v>
          </cell>
          <cell r="C235" t="str">
            <v>Ksour Essef</v>
          </cell>
        </row>
        <row r="236">
          <cell r="A236" t="str">
            <v>Industries de distillation et de transformation des huiles essentielles, y compris la fabrication de composés aromatiques</v>
          </cell>
          <cell r="C236" t="str">
            <v>Sfax ville</v>
          </cell>
        </row>
        <row r="237">
          <cell r="A237" t="str">
            <v>Industries de la levure et de ferments</v>
          </cell>
          <cell r="C237" t="str">
            <v>Sfax Ouest</v>
          </cell>
        </row>
        <row r="238">
          <cell r="A238" t="str">
            <v>Industries de la parfumerie, des produits à usage cosmétique ou parapharmaceutique et des produits d'entretien corporel</v>
          </cell>
          <cell r="C238" t="str">
            <v>Sakiet Ezzit</v>
          </cell>
        </row>
        <row r="239">
          <cell r="A239" t="str">
            <v>Industries de la sovonnerie et des détergents solides et liquides</v>
          </cell>
          <cell r="C239" t="str">
            <v>Sakiet Eddaier</v>
          </cell>
        </row>
        <row r="240">
          <cell r="A240" t="str">
            <v>Industries de l'azote et de ses composés, y compris les engais azotés</v>
          </cell>
          <cell r="C240" t="str">
            <v>Sfax Sud</v>
          </cell>
        </row>
        <row r="241">
          <cell r="A241" t="str">
            <v>Industries de tabac</v>
          </cell>
          <cell r="C241" t="str">
            <v>Tina</v>
          </cell>
        </row>
        <row r="242">
          <cell r="A242" t="str">
            <v>Industries de transformation des composés de fluor</v>
          </cell>
          <cell r="C242" t="str">
            <v>Agareb</v>
          </cell>
        </row>
        <row r="243">
          <cell r="A243" t="str">
            <v>Industries de transformation des phosphates naturels et fabrication de dérivés des phosphates y compris les engrais sauf engrais azotés</v>
          </cell>
          <cell r="C243" t="str">
            <v>Djebeniana</v>
          </cell>
        </row>
        <row r="244">
          <cell r="A244" t="str">
            <v>Industries du caoutchouc, y compris les pneumatiques et les divers ouvrages en caoutchouc associés ou non à des éléments en matières diverses (acier, filés naturelles et composées)</v>
          </cell>
          <cell r="C244" t="str">
            <v>El Amra</v>
          </cell>
        </row>
        <row r="245">
          <cell r="A245" t="str">
            <v>Industries du papier et carton</v>
          </cell>
          <cell r="C245" t="str">
            <v>El Hencha</v>
          </cell>
        </row>
        <row r="246">
          <cell r="A246" t="str">
            <v>Industris de distillation et de transformation</v>
          </cell>
          <cell r="C246" t="str">
            <v>Menzel Chaker</v>
          </cell>
        </row>
        <row r="247">
          <cell r="A247" t="str">
            <v>Info gérance</v>
          </cell>
          <cell r="C247" t="str">
            <v>Ghraiba</v>
          </cell>
        </row>
        <row r="248">
          <cell r="A248" t="str">
            <v>Installation de congélation, surgélation</v>
          </cell>
          <cell r="C248" t="str">
            <v>Bir ali Ben Kelifa</v>
          </cell>
        </row>
        <row r="249">
          <cell r="A249" t="str">
            <v>Installations fixes de préfabrications pour bâtiment</v>
          </cell>
          <cell r="C249" t="str">
            <v>Skhira</v>
          </cell>
        </row>
        <row r="250">
          <cell r="A250" t="str">
            <v>Jute</v>
          </cell>
          <cell r="C250" t="str">
            <v>Mahres</v>
          </cell>
        </row>
        <row r="251">
          <cell r="A251" t="str">
            <v>kaouther</v>
          </cell>
          <cell r="C251" t="str">
            <v>Kerkenah</v>
          </cell>
        </row>
        <row r="252">
          <cell r="A252" t="str">
            <v>Laboratoires de mesures et d'analyses opérant dans le domaine de l’environnement</v>
          </cell>
          <cell r="C252" t="str">
            <v>Kairouan Nord</v>
          </cell>
        </row>
        <row r="253">
          <cell r="A253" t="str">
            <v>Liège aggloméré avec ou sans liants et ouvrages en liège aggloméré</v>
          </cell>
          <cell r="C253" t="str">
            <v>Kairouan Sud</v>
          </cell>
        </row>
        <row r="254">
          <cell r="A254" t="str">
            <v>Liège concassé, granulé ou pulvérisé</v>
          </cell>
          <cell r="C254" t="str">
            <v>Echebika</v>
          </cell>
        </row>
        <row r="255">
          <cell r="A255" t="str">
            <v>Linge de maison (couvertures et serviettes diverses)</v>
          </cell>
          <cell r="C255" t="str">
            <v>Sbikha</v>
          </cell>
        </row>
        <row r="256">
          <cell r="A256" t="str">
            <v>Maintenance de logiciels</v>
          </cell>
          <cell r="C256" t="str">
            <v>El Ouslatia</v>
          </cell>
        </row>
        <row r="257">
          <cell r="A257" t="str">
            <v>Maintenance d'équipements et d'installations</v>
          </cell>
          <cell r="C257" t="str">
            <v>Haffouz</v>
          </cell>
        </row>
        <row r="258">
          <cell r="A258" t="str">
            <v>Maroquinerie</v>
          </cell>
          <cell r="C258" t="str">
            <v>El Alâa</v>
          </cell>
        </row>
        <row r="259">
          <cell r="A259" t="str">
            <v>Menuiserie de bâtiment </v>
          </cell>
          <cell r="C259" t="str">
            <v>Hajeb el Ayoun</v>
          </cell>
        </row>
        <row r="260">
          <cell r="A260" t="str">
            <v>Menuiserie, fermetures et ferronnerie</v>
          </cell>
          <cell r="C260" t="str">
            <v>Nasrallah</v>
          </cell>
        </row>
        <row r="261">
          <cell r="A261" t="str">
            <v>Minoterie, semoulerie</v>
          </cell>
          <cell r="C261" t="str">
            <v>Echarda</v>
          </cell>
        </row>
        <row r="262">
          <cell r="A262" t="str">
            <v>Miroiterie</v>
          </cell>
          <cell r="C262" t="str">
            <v>Bouhajla</v>
          </cell>
        </row>
        <row r="263">
          <cell r="A263" t="str">
            <v>Montage d'usines industrielles</v>
          </cell>
          <cell r="C263" t="str">
            <v>Kasserine Nord</v>
          </cell>
        </row>
        <row r="264">
          <cell r="A264" t="str">
            <v>Moquettes,revêtements muraux et de sols </v>
          </cell>
          <cell r="C264" t="str">
            <v>Kasserine Sud</v>
          </cell>
        </row>
        <row r="265">
          <cell r="A265" t="str">
            <v>Moulinage et texturation</v>
          </cell>
          <cell r="C265" t="str">
            <v>Ezzouhour</v>
          </cell>
        </row>
        <row r="266">
          <cell r="A266" t="str">
            <v>Non eligible</v>
          </cell>
        </row>
        <row r="267">
          <cell r="A267" t="str">
            <v>Ouvrage en liège</v>
          </cell>
        </row>
        <row r="268">
          <cell r="A268" t="str">
            <v>Panneaux de fibres de bois ou d'autres matières végétales même agglomérés avec des résines naturelles ou synthétiques ou d'autres liants organiques</v>
          </cell>
        </row>
        <row r="269">
          <cell r="A269" t="str">
            <v>Parc de loisirs</v>
          </cell>
        </row>
        <row r="270">
          <cell r="A270" t="str">
            <v>Pâtisserie industrielle</v>
          </cell>
        </row>
        <row r="271">
          <cell r="A271" t="str">
            <v>Pavés, briques, carreaux, tuiles et autres articles en verre coulé ou moule, pour le bâtiment</v>
          </cell>
        </row>
        <row r="272">
          <cell r="A272" t="str">
            <v>Pétrochimie et fabrication des dérivés du pétrole et du naphte et du gaz naturel</v>
          </cell>
        </row>
        <row r="273">
          <cell r="A273" t="str">
            <v>Photogravure et phototype</v>
          </cell>
        </row>
        <row r="274">
          <cell r="A274" t="str">
            <v>Pièces détachées et accessoires</v>
          </cell>
        </row>
        <row r="275">
          <cell r="A275" t="str">
            <v>Planchers, plafonds, sous toitures en produits isolants divers (autres que laines de verre et autres articles d' étanchéité)</v>
          </cell>
        </row>
        <row r="276">
          <cell r="A276" t="str">
            <v>Préparation de chicorées, préparation et torréfaction de café</v>
          </cell>
        </row>
        <row r="277">
          <cell r="A277" t="str">
            <v>Préparation de matières premières</v>
          </cell>
        </row>
        <row r="278">
          <cell r="A278" t="str">
            <v>Préparation de plats cuisinés et semi cuisinés</v>
          </cell>
        </row>
        <row r="279">
          <cell r="A279" t="str">
            <v>Préparation de vins</v>
          </cell>
        </row>
        <row r="280">
          <cell r="A280" t="str">
            <v>Préparations alimentaires pour bébés</v>
          </cell>
        </row>
        <row r="281">
          <cell r="A281" t="str">
            <v>Préservation des races animales et végétales en voie d'extermination (biodiversité)</v>
          </cell>
        </row>
        <row r="282">
          <cell r="A282" t="str">
            <v>Prestations machines et services informatiques</v>
          </cell>
        </row>
        <row r="283">
          <cell r="A283" t="str">
            <v>Prêt à porter autres que vêtements professionnels</v>
          </cell>
        </row>
        <row r="284">
          <cell r="A284" t="str">
            <v>Production du lait</v>
          </cell>
        </row>
        <row r="285">
          <cell r="A285" t="str">
            <v>Production ou développement de logiciels ou contenus numériques</v>
          </cell>
        </row>
        <row r="286">
          <cell r="A286" t="str">
            <v>Production ou développement de systèmes et solutions techniques à haute valeur ajoutée dans le domaine de la technologie de l'information et de la télécommunication</v>
          </cell>
        </row>
        <row r="287">
          <cell r="A287" t="str">
            <v>Quaterie</v>
          </cell>
        </row>
        <row r="288">
          <cell r="A288" t="str">
            <v>Quicaillerie, serrurerie</v>
          </cell>
        </row>
        <row r="289">
          <cell r="A289" t="str">
            <v>Raffinage des huiles alimentaires</v>
          </cell>
        </row>
        <row r="290">
          <cell r="A290" t="str">
            <v>Raffinerie de sucre</v>
          </cell>
        </row>
        <row r="291">
          <cell r="A291" t="str">
            <v>Récupératin et recyclage des déchets métalliques ou autres</v>
          </cell>
        </row>
        <row r="292">
          <cell r="A292" t="str">
            <v>Récupération des pièces usagées en vue de leur réutilisation (rubans et cartouches pour imprimante laser et rubans informatiques)</v>
          </cell>
        </row>
        <row r="293">
          <cell r="A293" t="str">
            <v>Recyclage et transformation des déchets</v>
          </cell>
        </row>
        <row r="294">
          <cell r="A294" t="str">
            <v>Recyclage et valorisation des déchets et ordures (y compris les déchets plastiques, métalliques, de carton et autres papiers ainsi que la valorisation et la transformation en engrais des déchets domestiques)</v>
          </cell>
        </row>
        <row r="295">
          <cell r="A295" t="str">
            <v>Reliure, brochures et autres arts graphiques</v>
          </cell>
        </row>
        <row r="296">
          <cell r="A296" t="str">
            <v>Rénovation et re-conditionnement de pièces et matériels industriels et non industriels</v>
          </cell>
        </row>
        <row r="297">
          <cell r="A297" t="str">
            <v>Robinetterie, matériel de lutte contre l'incendie, parties et pièces détachées</v>
          </cell>
        </row>
        <row r="298">
          <cell r="A298" t="str">
            <v>Rubans, passementerie, tresses, mèches tressées</v>
          </cell>
        </row>
        <row r="299">
          <cell r="A299" t="str">
            <v>Saisie et pratique des solutions</v>
          </cell>
        </row>
        <row r="300">
          <cell r="A300" t="str">
            <v>Saisie et traitement des données</v>
          </cell>
        </row>
        <row r="301">
          <cell r="A301" t="str">
            <v>Scierie</v>
          </cell>
        </row>
        <row r="302">
          <cell r="A302" t="str">
            <v>Sélection de couleurs pour les imprimeries</v>
          </cell>
        </row>
        <row r="303">
          <cell r="A303" t="str">
            <v>Semi conserves de fruits et légumes</v>
          </cell>
        </row>
        <row r="304">
          <cell r="A304" t="str">
            <v>Semi conserves de poissons</v>
          </cell>
        </row>
        <row r="305">
          <cell r="A305" t="str">
            <v>Services de dépollution, de lutte contre les nuisances et de vecteurs</v>
          </cell>
        </row>
        <row r="306">
          <cell r="A306" t="str">
            <v>Services de pose et /ou de maintenance de canalisation (eau, gaz) et de réseaux d¿assainissement</v>
          </cell>
        </row>
        <row r="307">
          <cell r="A307" t="str">
            <v>Services de pose et /ou de maintenance d'installations de réseaux de télécommunication</v>
          </cell>
        </row>
        <row r="308">
          <cell r="A308" t="str">
            <v>Services de pose et /ou de maintenance d'installations de réseaux électriques</v>
          </cell>
        </row>
        <row r="309">
          <cell r="A309" t="str">
            <v>Services de télésurveillance liés à l'industrie et services connexes</v>
          </cell>
        </row>
        <row r="310">
          <cell r="A310" t="str">
            <v>Services d'entretien, de maintenance et de réparation de véhicules</v>
          </cell>
        </row>
        <row r="311">
          <cell r="A311" t="str">
            <v>Soierie</v>
          </cell>
        </row>
        <row r="312">
          <cell r="A312" t="str">
            <v>Sous-vêtements</v>
          </cell>
        </row>
        <row r="313">
          <cell r="A313" t="str">
            <v>Sucrerie</v>
          </cell>
        </row>
        <row r="314">
          <cell r="A314" t="str">
            <v>Survêtements</v>
          </cell>
        </row>
        <row r="315">
          <cell r="A315" t="str">
            <v>Tannerie, mégisserie</v>
          </cell>
        </row>
        <row r="316">
          <cell r="A316" t="str">
            <v>Tapis et moquette tissés</v>
          </cell>
        </row>
        <row r="317">
          <cell r="A317" t="str">
            <v>Tissus maille</v>
          </cell>
        </row>
        <row r="318">
          <cell r="A318" t="str">
            <v>Toiles à gaz</v>
          </cell>
        </row>
        <row r="319">
          <cell r="A319" t="str">
            <v>Traitement de données</v>
          </cell>
        </row>
        <row r="320">
          <cell r="A320" t="str">
            <v>Traitement de souffre et fabrication des dérivés du souffre</v>
          </cell>
        </row>
        <row r="321">
          <cell r="A321" t="str">
            <v>Traitement et finissage de filés</v>
          </cell>
        </row>
        <row r="322">
          <cell r="A322" t="str">
            <v>Traitement et galvanisation des métaux</v>
          </cell>
        </row>
        <row r="323">
          <cell r="A323" t="str">
            <v>Transformation de marbre naturel synthètique</v>
          </cell>
        </row>
        <row r="324">
          <cell r="A324" t="str">
            <v>Transformation industrielle des viandes et traitement de produits carnés</v>
          </cell>
        </row>
        <row r="325">
          <cell r="A325" t="str">
            <v>Transformations industrielles des fruits à coque (décorticage, casserie, conditionnement)</v>
          </cell>
        </row>
        <row r="326">
          <cell r="A326" t="str">
            <v>Travaux à façon</v>
          </cell>
        </row>
        <row r="327">
          <cell r="A327" t="str">
            <v>Unité non spécialisées dans un produit déterminé</v>
          </cell>
        </row>
        <row r="328">
          <cell r="A328" t="str">
            <v>Unités de séchage, déshydratation, liophylisation</v>
          </cell>
        </row>
        <row r="329">
          <cell r="A329" t="str">
            <v>Vannerie et sparterie</v>
          </cell>
        </row>
        <row r="330">
          <cell r="A330" t="str">
            <v>Velours</v>
          </cell>
        </row>
        <row r="331">
          <cell r="A331" t="str">
            <v>Verre creux à usage non technique</v>
          </cell>
        </row>
        <row r="332">
          <cell r="A332" t="str">
            <v>Verre feuilleté</v>
          </cell>
        </row>
        <row r="333">
          <cell r="A333" t="str">
            <v>Verre optique</v>
          </cell>
        </row>
        <row r="334">
          <cell r="A334" t="str">
            <v>Verre plat (sauf feuilleté et miroiterie)</v>
          </cell>
        </row>
        <row r="335">
          <cell r="A335" t="str">
            <v>Verre technique( verre de laboratoire, d'éclairage, ampoules et tubes pour lampes, isolateurs)</v>
          </cell>
        </row>
        <row r="336">
          <cell r="A336" t="str">
            <v>Vêtements professionnels</v>
          </cell>
        </row>
        <row r="337">
          <cell r="A337" t="str">
            <v>Vinaigrerie</v>
          </cell>
        </row>
        <row r="338">
          <cell r="A338" t="str">
            <v>Yaourtière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tabColor indexed="51"/>
  </sheetPr>
  <dimension ref="A1:AD264"/>
  <sheetViews>
    <sheetView tabSelected="1" view="pageBreakPreview" zoomScale="115" zoomScaleSheetLayoutView="115" zoomScalePageLayoutView="0" workbookViewId="0" topLeftCell="A127">
      <selection activeCell="B81" sqref="B81:J81"/>
    </sheetView>
  </sheetViews>
  <sheetFormatPr defaultColWidth="11.421875" defaultRowHeight="15" customHeight="1"/>
  <cols>
    <col min="1" max="1" width="5.7109375" style="2" customWidth="1"/>
    <col min="2" max="2" width="26.00390625" style="36" customWidth="1"/>
    <col min="3" max="3" width="7.7109375" style="2" customWidth="1"/>
    <col min="4" max="4" width="14.7109375" style="2" customWidth="1"/>
    <col min="5" max="5" width="0.71875" style="2" customWidth="1"/>
    <col min="6" max="6" width="28.00390625" style="2" customWidth="1"/>
    <col min="7" max="7" width="1.1484375" style="2" customWidth="1"/>
    <col min="8" max="8" width="7.28125" style="2" customWidth="1"/>
    <col min="9" max="9" width="7.140625" style="2" bestFit="1" customWidth="1"/>
    <col min="10" max="10" width="3.28125" style="2" customWidth="1"/>
    <col min="11" max="11" width="4.7109375" style="2" customWidth="1"/>
    <col min="12" max="23" width="11.421875" style="2" customWidth="1"/>
    <col min="24" max="24" width="27.140625" style="2" customWidth="1"/>
    <col min="25" max="25" width="25.421875" style="2" customWidth="1"/>
    <col min="26" max="26" width="27.140625" style="2" customWidth="1"/>
    <col min="27" max="27" width="29.00390625" style="2" customWidth="1"/>
    <col min="28" max="28" width="23.57421875" style="2" customWidth="1"/>
    <col min="29" max="29" width="17.421875" style="2" customWidth="1"/>
    <col min="30" max="16384" width="11.421875" style="2" customWidth="1"/>
  </cols>
  <sheetData>
    <row r="1" spans="2:24" s="4" customFormat="1" ht="15" customHeight="1">
      <c r="B1" s="6"/>
      <c r="T1" s="5"/>
      <c r="U1" s="5"/>
      <c r="V1" s="5"/>
      <c r="W1" s="5"/>
      <c r="X1" s="5"/>
    </row>
    <row r="2" spans="1:10" s="8" customFormat="1" ht="15" customHeight="1">
      <c r="A2" s="7" t="s">
        <v>165</v>
      </c>
      <c r="B2" s="476" t="s">
        <v>166</v>
      </c>
      <c r="C2" s="476"/>
      <c r="D2" s="476"/>
      <c r="E2" s="476"/>
      <c r="F2" s="476"/>
      <c r="G2" s="476"/>
      <c r="H2" s="476"/>
      <c r="I2" s="476"/>
      <c r="J2" s="476"/>
    </row>
    <row r="3" spans="1:10" s="8" customFormat="1" ht="10.5" customHeight="1">
      <c r="A3" s="7"/>
      <c r="B3" s="71"/>
      <c r="C3" s="71"/>
      <c r="D3" s="71"/>
      <c r="E3" s="71"/>
      <c r="F3" s="71"/>
      <c r="G3" s="71"/>
      <c r="H3" s="71"/>
      <c r="I3" s="71"/>
      <c r="J3" s="71"/>
    </row>
    <row r="4" spans="1:10" s="4" customFormat="1" ht="21.75" customHeight="1">
      <c r="A4" s="5"/>
      <c r="B4" s="9"/>
      <c r="C4" s="10"/>
      <c r="D4" s="10"/>
      <c r="E4" s="10"/>
      <c r="F4" s="9" t="s">
        <v>167</v>
      </c>
      <c r="G4" s="9"/>
      <c r="H4" s="489" t="s">
        <v>168</v>
      </c>
      <c r="I4" s="489"/>
      <c r="J4" s="11"/>
    </row>
    <row r="5" spans="1:10" s="4" customFormat="1" ht="15.75" customHeight="1">
      <c r="A5" s="5"/>
      <c r="B5" s="227" t="s">
        <v>169</v>
      </c>
      <c r="C5" s="13"/>
      <c r="D5" s="234"/>
      <c r="E5" s="225"/>
      <c r="F5" s="427"/>
      <c r="G5" s="226"/>
      <c r="H5" s="490"/>
      <c r="I5" s="490"/>
      <c r="J5" s="490"/>
    </row>
    <row r="6" spans="1:10" s="4" customFormat="1" ht="13.5" customHeight="1">
      <c r="A6" s="5"/>
      <c r="B6" s="12"/>
      <c r="C6" s="13"/>
      <c r="D6" s="13"/>
      <c r="E6" s="13"/>
      <c r="F6" s="41"/>
      <c r="G6" s="37"/>
      <c r="H6" s="37"/>
      <c r="I6" s="37"/>
      <c r="J6" s="11"/>
    </row>
    <row r="7" spans="1:10" s="4" customFormat="1" ht="18">
      <c r="A7" s="5"/>
      <c r="B7" s="12" t="s">
        <v>170</v>
      </c>
      <c r="C7" s="13"/>
      <c r="D7" s="13"/>
      <c r="E7" s="13"/>
      <c r="F7" s="390"/>
      <c r="G7" s="38"/>
      <c r="H7" s="37"/>
      <c r="I7" s="37"/>
      <c r="J7" s="11"/>
    </row>
    <row r="8" spans="1:10" s="4" customFormat="1" ht="4.5" customHeight="1">
      <c r="A8" s="5"/>
      <c r="B8" s="12"/>
      <c r="C8" s="13"/>
      <c r="D8" s="13"/>
      <c r="E8" s="13"/>
      <c r="F8" s="41"/>
      <c r="G8" s="37"/>
      <c r="H8" s="37"/>
      <c r="I8" s="37"/>
      <c r="J8" s="11"/>
    </row>
    <row r="9" spans="1:10" s="4" customFormat="1" ht="15" customHeight="1">
      <c r="A9" s="5"/>
      <c r="B9" s="12" t="s">
        <v>171</v>
      </c>
      <c r="C9" s="13"/>
      <c r="D9" s="13"/>
      <c r="E9" s="13"/>
      <c r="F9" s="229"/>
      <c r="G9" s="38"/>
      <c r="H9" s="37"/>
      <c r="I9" s="37"/>
      <c r="J9" s="11"/>
    </row>
    <row r="10" spans="1:10" s="4" customFormat="1" ht="4.5" customHeight="1">
      <c r="A10" s="5"/>
      <c r="B10" s="12"/>
      <c r="C10" s="13"/>
      <c r="D10" s="13"/>
      <c r="E10" s="13"/>
      <c r="F10" s="41"/>
      <c r="G10" s="37"/>
      <c r="H10" s="37"/>
      <c r="I10" s="37"/>
      <c r="J10" s="11"/>
    </row>
    <row r="11" spans="1:10" s="4" customFormat="1" ht="15" customHeight="1">
      <c r="A11" s="5"/>
      <c r="B11" s="12" t="s">
        <v>172</v>
      </c>
      <c r="C11" s="13"/>
      <c r="D11" s="13"/>
      <c r="E11" s="13"/>
      <c r="F11" s="229"/>
      <c r="G11" s="38"/>
      <c r="H11" s="37"/>
      <c r="I11" s="37"/>
      <c r="J11" s="11"/>
    </row>
    <row r="12" spans="1:10" s="4" customFormat="1" ht="4.5" customHeight="1">
      <c r="A12" s="5"/>
      <c r="B12" s="12"/>
      <c r="C12" s="13"/>
      <c r="D12" s="13"/>
      <c r="E12" s="13"/>
      <c r="F12" s="41"/>
      <c r="G12" s="37"/>
      <c r="H12" s="37"/>
      <c r="I12" s="37"/>
      <c r="J12" s="11"/>
    </row>
    <row r="13" spans="1:10" s="4" customFormat="1" ht="15" customHeight="1">
      <c r="A13" s="5"/>
      <c r="B13" s="12" t="s">
        <v>173</v>
      </c>
      <c r="C13" s="13"/>
      <c r="D13" s="13"/>
      <c r="E13" s="13"/>
      <c r="F13" s="230"/>
      <c r="G13" s="37"/>
      <c r="H13" s="37"/>
      <c r="I13" s="37"/>
      <c r="J13" s="11"/>
    </row>
    <row r="14" spans="1:10" s="4" customFormat="1" ht="4.5" customHeight="1">
      <c r="A14" s="5"/>
      <c r="B14" s="12"/>
      <c r="C14" s="13"/>
      <c r="D14" s="13"/>
      <c r="E14" s="13"/>
      <c r="F14" s="41"/>
      <c r="G14" s="37"/>
      <c r="H14" s="37"/>
      <c r="I14" s="37"/>
      <c r="J14" s="11"/>
    </row>
    <row r="15" spans="1:10" s="4" customFormat="1" ht="15" customHeight="1">
      <c r="A15" s="5"/>
      <c r="B15" s="12" t="s">
        <v>174</v>
      </c>
      <c r="C15" s="13"/>
      <c r="D15" s="13"/>
      <c r="E15" s="13"/>
      <c r="F15" s="492"/>
      <c r="G15" s="39"/>
      <c r="H15" s="40"/>
      <c r="I15" s="40"/>
      <c r="J15" s="11"/>
    </row>
    <row r="16" spans="1:10" s="4" customFormat="1" ht="9.75" customHeight="1">
      <c r="A16" s="5"/>
      <c r="B16" s="12"/>
      <c r="C16" s="13"/>
      <c r="D16" s="13"/>
      <c r="E16" s="13"/>
      <c r="F16" s="492"/>
      <c r="G16" s="39"/>
      <c r="H16" s="40"/>
      <c r="I16" s="40"/>
      <c r="J16" s="11"/>
    </row>
    <row r="17" spans="1:10" s="4" customFormat="1" ht="4.5" customHeight="1">
      <c r="A17" s="5"/>
      <c r="B17" s="12"/>
      <c r="C17" s="13"/>
      <c r="D17" s="13"/>
      <c r="E17" s="13"/>
      <c r="F17" s="41"/>
      <c r="G17" s="37"/>
      <c r="H17" s="37"/>
      <c r="I17" s="37"/>
      <c r="J17" s="11"/>
    </row>
    <row r="18" spans="1:19" s="4" customFormat="1" ht="15" customHeight="1">
      <c r="A18" s="5"/>
      <c r="B18" s="12" t="s">
        <v>175</v>
      </c>
      <c r="C18" s="13"/>
      <c r="D18" s="13"/>
      <c r="E18" s="9"/>
      <c r="F18" s="229" t="s">
        <v>220</v>
      </c>
      <c r="G18" s="38"/>
      <c r="H18" s="37"/>
      <c r="I18" s="37"/>
      <c r="J18" s="11"/>
      <c r="P18" s="14"/>
      <c r="Q18" s="1"/>
      <c r="R18" s="1"/>
      <c r="S18" s="1"/>
    </row>
    <row r="19" spans="1:10" s="4" customFormat="1" ht="19.5" customHeight="1">
      <c r="A19" s="5"/>
      <c r="B19" s="12"/>
      <c r="C19" s="13"/>
      <c r="D19" s="13"/>
      <c r="E19" s="13"/>
      <c r="F19" s="41"/>
      <c r="G19" s="37"/>
      <c r="H19" s="37"/>
      <c r="I19" s="37"/>
      <c r="J19" s="11"/>
    </row>
    <row r="20" spans="1:19" s="4" customFormat="1" ht="15" customHeight="1">
      <c r="A20" s="5"/>
      <c r="B20" s="15" t="s">
        <v>24</v>
      </c>
      <c r="C20" s="9"/>
      <c r="D20" s="9"/>
      <c r="E20" s="9"/>
      <c r="F20" s="492"/>
      <c r="G20" s="41"/>
      <c r="H20" s="40"/>
      <c r="I20" s="40"/>
      <c r="J20" s="11"/>
      <c r="P20" s="14"/>
      <c r="Q20" s="1"/>
      <c r="R20" s="1"/>
      <c r="S20" s="16"/>
    </row>
    <row r="21" spans="1:19" s="4" customFormat="1" ht="7.5" customHeight="1">
      <c r="A21" s="5"/>
      <c r="B21" s="15"/>
      <c r="C21" s="9"/>
      <c r="D21" s="9"/>
      <c r="E21" s="9"/>
      <c r="F21" s="492"/>
      <c r="G21" s="41"/>
      <c r="H21" s="40"/>
      <c r="I21" s="40"/>
      <c r="J21" s="11"/>
      <c r="P21" s="14"/>
      <c r="Q21" s="1"/>
      <c r="R21" s="1"/>
      <c r="S21" s="16"/>
    </row>
    <row r="22" spans="1:10" s="4" customFormat="1" ht="4.5" customHeight="1">
      <c r="A22" s="5"/>
      <c r="B22" s="12"/>
      <c r="C22" s="13"/>
      <c r="D22" s="13"/>
      <c r="E22" s="13"/>
      <c r="F22" s="41"/>
      <c r="G22" s="37"/>
      <c r="H22" s="37"/>
      <c r="I22" s="37"/>
      <c r="J22" s="11"/>
    </row>
    <row r="23" spans="1:19" s="4" customFormat="1" ht="15" customHeight="1">
      <c r="A23" s="5"/>
      <c r="B23" s="12" t="s">
        <v>176</v>
      </c>
      <c r="C23" s="13"/>
      <c r="D23" s="13"/>
      <c r="E23" s="9"/>
      <c r="F23" s="229"/>
      <c r="G23" s="38"/>
      <c r="H23" s="37"/>
      <c r="I23" s="37"/>
      <c r="J23" s="11"/>
      <c r="P23" s="14"/>
      <c r="Q23" s="1"/>
      <c r="R23" s="1"/>
      <c r="S23" s="16"/>
    </row>
    <row r="24" spans="1:10" s="4" customFormat="1" ht="4.5" customHeight="1">
      <c r="A24" s="5"/>
      <c r="B24" s="12"/>
      <c r="C24" s="13"/>
      <c r="D24" s="13"/>
      <c r="E24" s="13"/>
      <c r="F24" s="41"/>
      <c r="G24" s="37"/>
      <c r="H24" s="37"/>
      <c r="I24" s="37"/>
      <c r="J24" s="11"/>
    </row>
    <row r="25" spans="1:10" s="4" customFormat="1" ht="15" customHeight="1">
      <c r="A25" s="5"/>
      <c r="B25" s="12" t="s">
        <v>177</v>
      </c>
      <c r="C25" s="13"/>
      <c r="D25" s="13"/>
      <c r="E25" s="9"/>
      <c r="F25" s="491"/>
      <c r="G25" s="38"/>
      <c r="H25" s="37"/>
      <c r="I25" s="37"/>
      <c r="J25" s="11"/>
    </row>
    <row r="26" spans="1:10" s="4" customFormat="1" ht="5.25" customHeight="1">
      <c r="A26" s="5"/>
      <c r="B26" s="15"/>
      <c r="C26" s="9"/>
      <c r="D26" s="9"/>
      <c r="E26" s="9"/>
      <c r="F26" s="491"/>
      <c r="G26" s="38"/>
      <c r="H26" s="37"/>
      <c r="I26" s="37"/>
      <c r="J26" s="11"/>
    </row>
    <row r="27" spans="1:10" s="4" customFormat="1" ht="19.5" customHeight="1">
      <c r="A27" s="5"/>
      <c r="B27" s="12"/>
      <c r="C27" s="13"/>
      <c r="D27" s="13"/>
      <c r="E27" s="13"/>
      <c r="F27" s="41"/>
      <c r="G27" s="37"/>
      <c r="H27" s="37"/>
      <c r="I27" s="37"/>
      <c r="J27" s="11"/>
    </row>
    <row r="28" spans="1:18" s="4" customFormat="1" ht="15" customHeight="1">
      <c r="A28" s="5"/>
      <c r="B28" s="15" t="s">
        <v>25</v>
      </c>
      <c r="C28" s="9"/>
      <c r="D28" s="9"/>
      <c r="E28" s="9"/>
      <c r="F28" s="229"/>
      <c r="G28" s="39"/>
      <c r="H28" s="40"/>
      <c r="I28" s="40"/>
      <c r="J28" s="11"/>
      <c r="M28" s="14"/>
      <c r="N28" s="1"/>
      <c r="O28" s="1"/>
      <c r="P28" s="16"/>
      <c r="Q28" s="1"/>
      <c r="R28" s="1"/>
    </row>
    <row r="29" spans="1:10" s="4" customFormat="1" ht="4.5" customHeight="1">
      <c r="A29" s="5"/>
      <c r="B29" s="12"/>
      <c r="C29" s="13"/>
      <c r="D29" s="13"/>
      <c r="E29" s="13"/>
      <c r="F29" s="41"/>
      <c r="G29" s="37"/>
      <c r="H29" s="37"/>
      <c r="I29" s="37"/>
      <c r="J29" s="11"/>
    </row>
    <row r="30" spans="1:18" s="4" customFormat="1" ht="33" customHeight="1">
      <c r="A30" s="5"/>
      <c r="B30" s="12" t="s">
        <v>178</v>
      </c>
      <c r="C30" s="13"/>
      <c r="D30" s="13"/>
      <c r="E30" s="9"/>
      <c r="F30" s="229"/>
      <c r="G30" s="38"/>
      <c r="H30" s="37"/>
      <c r="I30" s="37"/>
      <c r="J30" s="11"/>
      <c r="M30" s="14"/>
      <c r="N30" s="1"/>
      <c r="O30" s="1"/>
      <c r="P30" s="16"/>
      <c r="Q30" s="1"/>
      <c r="R30" s="1"/>
    </row>
    <row r="31" spans="1:10" s="4" customFormat="1" ht="4.5" customHeight="1">
      <c r="A31" s="5"/>
      <c r="B31" s="12"/>
      <c r="C31" s="13"/>
      <c r="D31" s="13"/>
      <c r="E31" s="13"/>
      <c r="F31" s="41"/>
      <c r="G31" s="37"/>
      <c r="H31" s="37"/>
      <c r="I31" s="37"/>
      <c r="J31" s="11"/>
    </row>
    <row r="32" spans="1:18" s="4" customFormat="1" ht="15" customHeight="1">
      <c r="A32" s="5"/>
      <c r="B32" s="15" t="s">
        <v>179</v>
      </c>
      <c r="C32" s="9"/>
      <c r="D32" s="9"/>
      <c r="E32" s="9"/>
      <c r="F32" s="229"/>
      <c r="G32" s="37"/>
      <c r="H32" s="10"/>
      <c r="I32" s="10"/>
      <c r="J32" s="11"/>
      <c r="M32" s="14"/>
      <c r="N32" s="1"/>
      <c r="O32" s="1"/>
      <c r="P32" s="16"/>
      <c r="Q32" s="1"/>
      <c r="R32" s="1"/>
    </row>
    <row r="33" spans="1:10" s="4" customFormat="1" ht="4.5" customHeight="1">
      <c r="A33" s="5"/>
      <c r="B33" s="12"/>
      <c r="C33" s="13"/>
      <c r="D33" s="13"/>
      <c r="E33" s="13"/>
      <c r="F33" s="41"/>
      <c r="G33" s="37"/>
      <c r="H33" s="37"/>
      <c r="I33" s="37"/>
      <c r="J33" s="11"/>
    </row>
    <row r="34" spans="1:18" s="4" customFormat="1" ht="15" customHeight="1">
      <c r="A34" s="5"/>
      <c r="B34" s="12" t="s">
        <v>180</v>
      </c>
      <c r="C34" s="13"/>
      <c r="D34" s="13"/>
      <c r="E34" s="9"/>
      <c r="F34" s="229"/>
      <c r="G34" s="38"/>
      <c r="H34" s="42"/>
      <c r="I34" s="42"/>
      <c r="J34" s="11"/>
      <c r="M34" s="14"/>
      <c r="N34" s="1"/>
      <c r="O34" s="1"/>
      <c r="P34" s="16"/>
      <c r="Q34" s="1"/>
      <c r="R34" s="1"/>
    </row>
    <row r="35" spans="1:10" s="4" customFormat="1" ht="4.5" customHeight="1">
      <c r="A35" s="5"/>
      <c r="B35" s="12"/>
      <c r="C35" s="13"/>
      <c r="D35" s="13"/>
      <c r="E35" s="13"/>
      <c r="F35" s="41"/>
      <c r="G35" s="37"/>
      <c r="H35" s="42"/>
      <c r="I35" s="42"/>
      <c r="J35" s="11"/>
    </row>
    <row r="36" spans="1:18" s="4" customFormat="1" ht="15" customHeight="1">
      <c r="A36" s="5"/>
      <c r="B36" s="12" t="s">
        <v>181</v>
      </c>
      <c r="C36" s="13"/>
      <c r="D36" s="13"/>
      <c r="E36" s="9"/>
      <c r="F36" s="229"/>
      <c r="G36" s="38"/>
      <c r="H36" s="42"/>
      <c r="I36" s="42"/>
      <c r="J36" s="11"/>
      <c r="M36" s="14"/>
      <c r="N36" s="1"/>
      <c r="O36" s="1"/>
      <c r="P36" s="16"/>
      <c r="Q36" s="1"/>
      <c r="R36" s="1"/>
    </row>
    <row r="37" spans="1:25" s="4" customFormat="1" ht="4.5" customHeight="1">
      <c r="A37" s="5"/>
      <c r="B37" s="12"/>
      <c r="C37" s="13"/>
      <c r="D37" s="13"/>
      <c r="E37" s="13"/>
      <c r="F37" s="41"/>
      <c r="G37" s="37"/>
      <c r="H37" s="42"/>
      <c r="I37" s="42"/>
      <c r="J37" s="11"/>
      <c r="T37" s="5"/>
      <c r="U37" s="5"/>
      <c r="V37" s="5"/>
      <c r="W37" s="5"/>
      <c r="X37" s="43"/>
      <c r="Y37" s="1"/>
    </row>
    <row r="38" spans="1:18" s="4" customFormat="1" ht="15" customHeight="1">
      <c r="A38" s="5"/>
      <c r="B38" s="15" t="s">
        <v>182</v>
      </c>
      <c r="C38" s="9"/>
      <c r="D38" s="9"/>
      <c r="E38" s="9"/>
      <c r="F38" s="229"/>
      <c r="G38" s="38"/>
      <c r="H38" s="42"/>
      <c r="I38" s="42"/>
      <c r="J38" s="11"/>
      <c r="M38" s="14"/>
      <c r="N38" s="1"/>
      <c r="O38" s="1"/>
      <c r="P38" s="16"/>
      <c r="Q38" s="1"/>
      <c r="R38" s="1"/>
    </row>
    <row r="39" spans="1:25" s="4" customFormat="1" ht="4.5" customHeight="1">
      <c r="A39" s="5"/>
      <c r="B39" s="12"/>
      <c r="C39" s="13"/>
      <c r="D39" s="13"/>
      <c r="E39" s="13"/>
      <c r="F39" s="231"/>
      <c r="G39" s="37"/>
      <c r="H39" s="42"/>
      <c r="I39" s="42"/>
      <c r="J39" s="11"/>
      <c r="T39" s="5"/>
      <c r="U39" s="5"/>
      <c r="V39" s="5"/>
      <c r="W39" s="5"/>
      <c r="X39" s="43"/>
      <c r="Y39" s="1"/>
    </row>
    <row r="40" spans="1:18" s="4" customFormat="1" ht="15" customHeight="1">
      <c r="A40" s="5"/>
      <c r="B40" s="12" t="s">
        <v>183</v>
      </c>
      <c r="C40" s="13"/>
      <c r="D40" s="13"/>
      <c r="E40" s="9"/>
      <c r="F40" s="229"/>
      <c r="G40" s="38"/>
      <c r="H40" s="42"/>
      <c r="I40" s="42"/>
      <c r="J40" s="11"/>
      <c r="M40" s="14"/>
      <c r="N40" s="1"/>
      <c r="O40" s="1"/>
      <c r="P40" s="16"/>
      <c r="Q40" s="1"/>
      <c r="R40" s="1"/>
    </row>
    <row r="41" spans="1:18" s="4" customFormat="1" ht="19.5" customHeight="1">
      <c r="A41" s="5"/>
      <c r="B41" s="15"/>
      <c r="C41" s="9"/>
      <c r="D41" s="9"/>
      <c r="E41" s="9"/>
      <c r="F41" s="232"/>
      <c r="G41" s="18"/>
      <c r="H41" s="10"/>
      <c r="I41" s="10"/>
      <c r="J41" s="11"/>
      <c r="M41" s="14"/>
      <c r="N41" s="1"/>
      <c r="O41" s="1"/>
      <c r="P41" s="16"/>
      <c r="Q41" s="1"/>
      <c r="R41" s="1"/>
    </row>
    <row r="42" spans="1:18" s="4" customFormat="1" ht="18">
      <c r="A42" s="5"/>
      <c r="B42" s="487" t="s">
        <v>241</v>
      </c>
      <c r="C42" s="487"/>
      <c r="D42" s="13"/>
      <c r="E42" s="9"/>
      <c r="F42" s="229"/>
      <c r="G42" s="18"/>
      <c r="H42" s="10"/>
      <c r="I42" s="10"/>
      <c r="J42" s="11"/>
      <c r="M42" s="14"/>
      <c r="N42" s="1"/>
      <c r="O42" s="1"/>
      <c r="P42" s="16"/>
      <c r="Q42" s="1"/>
      <c r="R42" s="1"/>
    </row>
    <row r="43" spans="1:18" s="4" customFormat="1" ht="5.25" customHeight="1">
      <c r="A43" s="5"/>
      <c r="B43" s="15"/>
      <c r="C43" s="9"/>
      <c r="D43" s="9"/>
      <c r="E43" s="9"/>
      <c r="F43" s="232"/>
      <c r="G43" s="18"/>
      <c r="H43" s="10"/>
      <c r="I43" s="10"/>
      <c r="J43" s="11"/>
      <c r="M43" s="14"/>
      <c r="N43" s="1"/>
      <c r="O43" s="1"/>
      <c r="P43" s="16"/>
      <c r="Q43" s="1"/>
      <c r="R43" s="1"/>
    </row>
    <row r="44" spans="1:18" s="4" customFormat="1" ht="15" customHeight="1">
      <c r="A44" s="5"/>
      <c r="B44" s="487" t="s">
        <v>29</v>
      </c>
      <c r="C44" s="487"/>
      <c r="D44" s="13"/>
      <c r="E44" s="9"/>
      <c r="F44" s="229"/>
      <c r="G44" s="44"/>
      <c r="H44" s="45"/>
      <c r="I44" s="45"/>
      <c r="J44" s="11"/>
      <c r="L44" s="398"/>
      <c r="M44" s="14"/>
      <c r="N44" s="1"/>
      <c r="O44" s="1"/>
      <c r="P44" s="1"/>
      <c r="Q44" s="1"/>
      <c r="R44" s="14"/>
    </row>
    <row r="45" spans="1:25" s="4" customFormat="1" ht="4.5" customHeight="1">
      <c r="A45" s="5"/>
      <c r="B45" s="12"/>
      <c r="C45" s="13"/>
      <c r="D45" s="13"/>
      <c r="E45" s="13"/>
      <c r="F45" s="41"/>
      <c r="G45" s="38"/>
      <c r="H45" s="37"/>
      <c r="I45" s="37"/>
      <c r="J45" s="11"/>
      <c r="T45" s="5"/>
      <c r="U45" s="5"/>
      <c r="V45" s="5"/>
      <c r="W45" s="5"/>
      <c r="X45" s="43"/>
      <c r="Y45" s="1"/>
    </row>
    <row r="46" spans="1:18" s="4" customFormat="1" ht="15" customHeight="1">
      <c r="A46" s="5"/>
      <c r="B46" s="12" t="s">
        <v>23</v>
      </c>
      <c r="C46" s="13"/>
      <c r="D46" s="13"/>
      <c r="E46" s="9"/>
      <c r="F46" s="229"/>
      <c r="G46" s="44"/>
      <c r="H46" s="45"/>
      <c r="I46" s="45"/>
      <c r="J46" s="11"/>
      <c r="M46" s="14"/>
      <c r="N46" s="1"/>
      <c r="O46" s="1"/>
      <c r="P46" s="1"/>
      <c r="Q46" s="1"/>
      <c r="R46" s="14"/>
    </row>
    <row r="47" spans="1:25" s="4" customFormat="1" ht="4.5" customHeight="1">
      <c r="A47" s="5"/>
      <c r="B47" s="12"/>
      <c r="C47" s="13"/>
      <c r="D47" s="13"/>
      <c r="E47" s="13"/>
      <c r="F47" s="41"/>
      <c r="G47" s="38"/>
      <c r="H47" s="37"/>
      <c r="I47" s="37"/>
      <c r="J47" s="11"/>
      <c r="T47" s="5"/>
      <c r="U47" s="5"/>
      <c r="V47" s="5"/>
      <c r="W47" s="5"/>
      <c r="X47" s="43"/>
      <c r="Y47" s="1"/>
    </row>
    <row r="48" spans="1:25" s="4" customFormat="1" ht="18">
      <c r="A48" s="5"/>
      <c r="B48" s="12" t="s">
        <v>250</v>
      </c>
      <c r="C48" s="13"/>
      <c r="D48" s="13"/>
      <c r="E48" s="13"/>
      <c r="F48" s="229"/>
      <c r="G48" s="38"/>
      <c r="H48" s="37"/>
      <c r="I48" s="37"/>
      <c r="J48" s="11"/>
      <c r="T48" s="5"/>
      <c r="U48" s="5"/>
      <c r="V48" s="5"/>
      <c r="W48" s="5"/>
      <c r="X48" s="43"/>
      <c r="Y48" s="1"/>
    </row>
    <row r="49" spans="1:25" s="4" customFormat="1" ht="4.5" customHeight="1">
      <c r="A49" s="5"/>
      <c r="B49" s="12"/>
      <c r="C49" s="13"/>
      <c r="D49" s="13"/>
      <c r="E49" s="13"/>
      <c r="F49" s="41"/>
      <c r="G49" s="38"/>
      <c r="H49" s="37"/>
      <c r="I49" s="37"/>
      <c r="J49" s="11"/>
      <c r="T49" s="5"/>
      <c r="U49" s="5"/>
      <c r="V49" s="5"/>
      <c r="W49" s="5"/>
      <c r="X49" s="43"/>
      <c r="Y49" s="1"/>
    </row>
    <row r="50" spans="1:10" s="4" customFormat="1" ht="15" customHeight="1">
      <c r="A50" s="5"/>
      <c r="B50" s="12" t="s">
        <v>26</v>
      </c>
      <c r="C50" s="13"/>
      <c r="D50" s="13"/>
      <c r="E50" s="9"/>
      <c r="F50" s="229"/>
      <c r="G50" s="38"/>
      <c r="H50" s="37"/>
      <c r="I50" s="37"/>
      <c r="J50" s="11"/>
    </row>
    <row r="51" spans="2:10" s="4" customFormat="1" ht="15" customHeight="1">
      <c r="B51" s="19"/>
      <c r="C51" s="11"/>
      <c r="D51" s="11"/>
      <c r="E51" s="11"/>
      <c r="F51" s="11"/>
      <c r="G51" s="11"/>
      <c r="H51" s="11"/>
      <c r="I51" s="11"/>
      <c r="J51" s="11"/>
    </row>
    <row r="52" spans="1:10" s="8" customFormat="1" ht="15" customHeight="1">
      <c r="A52" s="25" t="s">
        <v>184</v>
      </c>
      <c r="B52" s="476" t="s">
        <v>277</v>
      </c>
      <c r="C52" s="476"/>
      <c r="D52" s="476"/>
      <c r="E52" s="476"/>
      <c r="F52" s="476"/>
      <c r="G52" s="476"/>
      <c r="H52" s="476"/>
      <c r="I52" s="476"/>
      <c r="J52" s="476"/>
    </row>
    <row r="53" s="20" customFormat="1" ht="15" customHeight="1">
      <c r="B53" s="21"/>
    </row>
    <row r="54" spans="1:7" s="20" customFormat="1" ht="15" customHeight="1">
      <c r="A54" s="22" t="s">
        <v>185</v>
      </c>
      <c r="B54" s="479" t="s">
        <v>274</v>
      </c>
      <c r="C54" s="479"/>
      <c r="D54" s="479"/>
      <c r="E54" s="479"/>
      <c r="F54" s="479"/>
      <c r="G54" s="21"/>
    </row>
    <row r="55" spans="1:2" s="20" customFormat="1" ht="15" customHeight="1">
      <c r="A55" s="22"/>
      <c r="B55" s="21"/>
    </row>
    <row r="56" spans="1:10" s="235" customFormat="1" ht="66" customHeight="1">
      <c r="A56" s="295"/>
      <c r="B56" s="477"/>
      <c r="C56" s="477"/>
      <c r="D56" s="477"/>
      <c r="E56" s="477"/>
      <c r="F56" s="477"/>
      <c r="G56" s="477"/>
      <c r="H56" s="477"/>
      <c r="I56" s="477"/>
      <c r="J56" s="477"/>
    </row>
    <row r="57" spans="1:10" s="20" customFormat="1" ht="15" customHeight="1">
      <c r="A57" s="22"/>
      <c r="B57" s="21"/>
      <c r="F57" s="23"/>
      <c r="G57" s="23"/>
      <c r="H57" s="23"/>
      <c r="I57" s="23"/>
      <c r="J57" s="23"/>
    </row>
    <row r="58" spans="1:9" s="20" customFormat="1" ht="15" customHeight="1">
      <c r="A58" s="22" t="s">
        <v>186</v>
      </c>
      <c r="B58" s="20" t="s">
        <v>275</v>
      </c>
      <c r="G58" s="21"/>
      <c r="I58" s="23"/>
    </row>
    <row r="59" spans="1:30" s="20" customFormat="1" ht="15" customHeight="1">
      <c r="A59" s="22"/>
      <c r="B59" s="21"/>
      <c r="AD59" s="46"/>
    </row>
    <row r="60" spans="1:30" s="235" customFormat="1" ht="138.75" customHeight="1">
      <c r="A60" s="295"/>
      <c r="B60" s="488" t="s">
        <v>262</v>
      </c>
      <c r="C60" s="477"/>
      <c r="D60" s="477"/>
      <c r="E60" s="477"/>
      <c r="F60" s="477"/>
      <c r="G60" s="477"/>
      <c r="H60" s="477"/>
      <c r="I60" s="477"/>
      <c r="J60" s="477"/>
      <c r="AD60" s="228"/>
    </row>
    <row r="61" spans="1:2" s="20" customFormat="1" ht="15" customHeight="1">
      <c r="A61" s="22"/>
      <c r="B61" s="21"/>
    </row>
    <row r="62" spans="1:7" s="20" customFormat="1" ht="15" customHeight="1">
      <c r="A62" s="22" t="s">
        <v>187</v>
      </c>
      <c r="B62" s="479" t="s">
        <v>160</v>
      </c>
      <c r="C62" s="479"/>
      <c r="D62" s="479"/>
      <c r="E62" s="479"/>
      <c r="F62" s="479"/>
      <c r="G62" s="21"/>
    </row>
    <row r="63" spans="1:2" s="20" customFormat="1" ht="15" customHeight="1">
      <c r="A63" s="22"/>
      <c r="B63" s="21"/>
    </row>
    <row r="64" spans="1:10" s="235" customFormat="1" ht="48" customHeight="1">
      <c r="A64" s="295"/>
      <c r="B64" s="477"/>
      <c r="C64" s="477"/>
      <c r="D64" s="477"/>
      <c r="E64" s="477"/>
      <c r="F64" s="477"/>
      <c r="G64" s="477"/>
      <c r="H64" s="477"/>
      <c r="I64" s="477"/>
      <c r="J64" s="477"/>
    </row>
    <row r="65" spans="1:2" s="20" customFormat="1" ht="15" customHeight="1">
      <c r="A65" s="22"/>
      <c r="B65" s="21"/>
    </row>
    <row r="66" spans="1:26" s="20" customFormat="1" ht="15" customHeight="1">
      <c r="A66" s="22"/>
      <c r="B66" s="21"/>
      <c r="T66" s="4"/>
      <c r="U66" s="4"/>
      <c r="V66" s="4"/>
      <c r="W66" s="4"/>
      <c r="X66" s="4"/>
      <c r="Y66" s="1"/>
      <c r="Z66" s="4"/>
    </row>
    <row r="67" spans="1:26" s="8" customFormat="1" ht="15" customHeight="1">
      <c r="A67" s="25" t="s">
        <v>188</v>
      </c>
      <c r="B67" s="476" t="s">
        <v>161</v>
      </c>
      <c r="C67" s="476"/>
      <c r="D67" s="476"/>
      <c r="E67" s="476"/>
      <c r="F67" s="476"/>
      <c r="G67" s="476"/>
      <c r="H67" s="476"/>
      <c r="I67" s="476"/>
      <c r="J67" s="476"/>
      <c r="T67" s="5"/>
      <c r="U67" s="5"/>
      <c r="V67" s="5"/>
      <c r="W67" s="5"/>
      <c r="X67" s="43"/>
      <c r="Y67" s="1"/>
      <c r="Z67" s="4"/>
    </row>
    <row r="68" spans="2:26" ht="15" customHeight="1">
      <c r="B68" s="26"/>
      <c r="T68" s="4"/>
      <c r="U68" s="4"/>
      <c r="V68" s="4"/>
      <c r="W68" s="4"/>
      <c r="X68" s="4"/>
      <c r="Y68" s="1"/>
      <c r="Z68" s="4"/>
    </row>
    <row r="69" spans="1:26" s="20" customFormat="1" ht="15" customHeight="1">
      <c r="A69" s="22" t="s">
        <v>189</v>
      </c>
      <c r="B69" s="479" t="s">
        <v>190</v>
      </c>
      <c r="C69" s="479"/>
      <c r="D69" s="479"/>
      <c r="E69" s="479"/>
      <c r="F69" s="479"/>
      <c r="G69" s="21"/>
      <c r="I69" s="2"/>
      <c r="T69" s="4"/>
      <c r="U69" s="4"/>
      <c r="V69" s="4"/>
      <c r="W69" s="4"/>
      <c r="X69" s="4"/>
      <c r="Y69" s="1"/>
      <c r="Z69" s="4"/>
    </row>
    <row r="70" spans="1:26" s="3" customFormat="1" ht="15" customHeight="1">
      <c r="A70" s="22"/>
      <c r="B70" s="21"/>
      <c r="T70" s="4"/>
      <c r="U70" s="4"/>
      <c r="V70" s="4"/>
      <c r="W70" s="4"/>
      <c r="X70" s="4"/>
      <c r="Y70" s="1"/>
      <c r="Z70" s="4"/>
    </row>
    <row r="71" spans="1:26" s="3" customFormat="1" ht="15" customHeight="1">
      <c r="A71" s="27" t="s">
        <v>191</v>
      </c>
      <c r="B71" s="478" t="s">
        <v>251</v>
      </c>
      <c r="C71" s="478"/>
      <c r="D71" s="478"/>
      <c r="E71" s="28"/>
      <c r="F71" s="29"/>
      <c r="G71" s="29"/>
      <c r="H71" s="29"/>
      <c r="I71" s="29"/>
      <c r="J71" s="29"/>
      <c r="T71" s="4"/>
      <c r="U71" s="4"/>
      <c r="V71" s="4"/>
      <c r="W71" s="4"/>
      <c r="X71" s="4"/>
      <c r="Y71" s="1"/>
      <c r="Z71" s="4"/>
    </row>
    <row r="72" spans="1:26" s="3" customFormat="1" ht="15" customHeight="1">
      <c r="A72" s="27"/>
      <c r="B72" s="28"/>
      <c r="C72" s="28"/>
      <c r="D72" s="28"/>
      <c r="E72" s="28"/>
      <c r="F72" s="29"/>
      <c r="G72" s="29"/>
      <c r="H72" s="29"/>
      <c r="I72" s="29"/>
      <c r="J72" s="29"/>
      <c r="T72" s="4"/>
      <c r="U72" s="4"/>
      <c r="V72" s="4"/>
      <c r="W72" s="4"/>
      <c r="X72" s="4"/>
      <c r="Y72" s="1"/>
      <c r="Z72" s="4"/>
    </row>
    <row r="73" spans="1:26" s="3" customFormat="1" ht="15" customHeight="1">
      <c r="A73" s="22"/>
      <c r="B73" s="486"/>
      <c r="C73" s="486"/>
      <c r="D73" s="486"/>
      <c r="E73" s="486"/>
      <c r="F73" s="486"/>
      <c r="G73" s="486"/>
      <c r="H73" s="486"/>
      <c r="I73" s="486"/>
      <c r="J73" s="486"/>
      <c r="T73" s="4"/>
      <c r="U73" s="4"/>
      <c r="V73" s="4"/>
      <c r="W73" s="4"/>
      <c r="X73" s="4"/>
      <c r="Y73" s="1"/>
      <c r="Z73" s="4"/>
    </row>
    <row r="74" spans="1:26" s="3" customFormat="1" ht="15" customHeight="1">
      <c r="A74" s="22"/>
      <c r="B74" s="21"/>
      <c r="T74" s="4"/>
      <c r="U74" s="4"/>
      <c r="V74" s="4"/>
      <c r="W74" s="4"/>
      <c r="X74" s="4"/>
      <c r="Y74" s="1"/>
      <c r="Z74" s="4"/>
    </row>
    <row r="75" spans="1:26" s="29" customFormat="1" ht="15" customHeight="1">
      <c r="A75" s="27" t="s">
        <v>192</v>
      </c>
      <c r="B75" s="29" t="s">
        <v>252</v>
      </c>
      <c r="E75" s="28"/>
      <c r="T75" s="5"/>
      <c r="U75" s="5"/>
      <c r="V75" s="5"/>
      <c r="W75" s="5"/>
      <c r="X75" s="43"/>
      <c r="Y75" s="1"/>
      <c r="Z75" s="4"/>
    </row>
    <row r="76" spans="1:26" s="20" customFormat="1" ht="15" customHeight="1">
      <c r="A76" s="22"/>
      <c r="B76" s="21"/>
      <c r="T76" s="4"/>
      <c r="U76" s="4"/>
      <c r="V76" s="4"/>
      <c r="W76" s="4"/>
      <c r="X76" s="4"/>
      <c r="Y76" s="47"/>
      <c r="Z76" s="4"/>
    </row>
    <row r="77" spans="1:26" s="235" customFormat="1" ht="33" customHeight="1">
      <c r="A77" s="295"/>
      <c r="B77" s="477"/>
      <c r="C77" s="477"/>
      <c r="D77" s="477"/>
      <c r="E77" s="477"/>
      <c r="F77" s="477"/>
      <c r="G77" s="477"/>
      <c r="H77" s="477"/>
      <c r="I77" s="477"/>
      <c r="J77" s="477"/>
      <c r="T77" s="299"/>
      <c r="U77" s="299"/>
      <c r="V77" s="299"/>
      <c r="W77" s="299"/>
      <c r="X77" s="146"/>
      <c r="Y77" s="300"/>
      <c r="Z77" s="301"/>
    </row>
    <row r="78" spans="1:2" s="3" customFormat="1" ht="15" customHeight="1">
      <c r="A78" s="30"/>
      <c r="B78" s="21"/>
    </row>
    <row r="79" spans="1:5" s="29" customFormat="1" ht="15" customHeight="1">
      <c r="A79" s="27" t="s">
        <v>193</v>
      </c>
      <c r="B79" s="478" t="s">
        <v>278</v>
      </c>
      <c r="C79" s="478"/>
      <c r="D79" s="478"/>
      <c r="E79" s="28"/>
    </row>
    <row r="80" spans="1:2" s="20" customFormat="1" ht="15" customHeight="1">
      <c r="A80" s="22"/>
      <c r="B80" s="21"/>
    </row>
    <row r="81" spans="1:10" s="235" customFormat="1" ht="37.5" customHeight="1">
      <c r="A81" s="295"/>
      <c r="B81" s="477"/>
      <c r="C81" s="477"/>
      <c r="D81" s="477"/>
      <c r="E81" s="477"/>
      <c r="F81" s="477"/>
      <c r="G81" s="477"/>
      <c r="H81" s="477"/>
      <c r="I81" s="477"/>
      <c r="J81" s="477"/>
    </row>
    <row r="82" spans="1:5" s="3" customFormat="1" ht="15" customHeight="1">
      <c r="A82" s="22"/>
      <c r="B82" s="21"/>
      <c r="C82" s="21"/>
      <c r="D82" s="21"/>
      <c r="E82" s="21"/>
    </row>
    <row r="83" spans="1:5" s="29" customFormat="1" ht="15" customHeight="1">
      <c r="A83" s="27" t="s">
        <v>253</v>
      </c>
      <c r="B83" s="478" t="s">
        <v>162</v>
      </c>
      <c r="C83" s="478"/>
      <c r="D83" s="478"/>
      <c r="E83" s="28"/>
    </row>
    <row r="84" spans="1:2" s="20" customFormat="1" ht="15" customHeight="1">
      <c r="A84" s="22"/>
      <c r="B84" s="21"/>
    </row>
    <row r="85" spans="1:10" s="235" customFormat="1" ht="57" customHeight="1">
      <c r="A85" s="295"/>
      <c r="B85" s="477"/>
      <c r="C85" s="477"/>
      <c r="D85" s="477"/>
      <c r="E85" s="477"/>
      <c r="F85" s="477"/>
      <c r="G85" s="477"/>
      <c r="H85" s="477"/>
      <c r="I85" s="477"/>
      <c r="J85" s="477"/>
    </row>
    <row r="86" spans="1:2" s="3" customFormat="1" ht="15" customHeight="1">
      <c r="A86" s="30"/>
      <c r="B86" s="31"/>
    </row>
    <row r="87" spans="1:9" s="20" customFormat="1" ht="15" customHeight="1">
      <c r="A87" s="22" t="s">
        <v>194</v>
      </c>
      <c r="B87" s="479" t="s">
        <v>195</v>
      </c>
      <c r="C87" s="479"/>
      <c r="D87" s="479"/>
      <c r="E87" s="479"/>
      <c r="F87" s="479"/>
      <c r="G87" s="21"/>
      <c r="I87" s="3"/>
    </row>
    <row r="88" spans="1:10" s="20" customFormat="1" ht="15" customHeight="1">
      <c r="A88" s="22"/>
      <c r="B88" s="21"/>
      <c r="C88" s="21"/>
      <c r="D88" s="21"/>
      <c r="E88" s="21"/>
      <c r="F88" s="3"/>
      <c r="G88" s="3"/>
      <c r="H88" s="3"/>
      <c r="I88" s="3"/>
      <c r="J88" s="3"/>
    </row>
    <row r="89" spans="1:5" s="29" customFormat="1" ht="15" customHeight="1">
      <c r="A89" s="27" t="s">
        <v>196</v>
      </c>
      <c r="B89" s="478" t="s">
        <v>197</v>
      </c>
      <c r="C89" s="478"/>
      <c r="D89" s="478"/>
      <c r="E89" s="28"/>
    </row>
    <row r="90" spans="1:2" s="20" customFormat="1" ht="15" customHeight="1">
      <c r="A90" s="22"/>
      <c r="B90" s="21"/>
    </row>
    <row r="91" spans="1:10" s="235" customFormat="1" ht="132" customHeight="1">
      <c r="A91" s="295"/>
      <c r="B91" s="486"/>
      <c r="C91" s="486"/>
      <c r="D91" s="486"/>
      <c r="E91" s="486"/>
      <c r="F91" s="486"/>
      <c r="G91" s="486"/>
      <c r="H91" s="486"/>
      <c r="I91" s="486"/>
      <c r="J91" s="486"/>
    </row>
    <row r="92" spans="1:5" s="3" customFormat="1" ht="15" customHeight="1">
      <c r="A92" s="22"/>
      <c r="B92" s="21"/>
      <c r="C92" s="21"/>
      <c r="D92" s="21"/>
      <c r="E92" s="21"/>
    </row>
    <row r="93" spans="1:5" s="29" customFormat="1" ht="15" customHeight="1">
      <c r="A93" s="27" t="s">
        <v>198</v>
      </c>
      <c r="B93" s="478" t="s">
        <v>199</v>
      </c>
      <c r="C93" s="478"/>
      <c r="D93" s="478"/>
      <c r="E93" s="28"/>
    </row>
    <row r="94" spans="1:2" s="20" customFormat="1" ht="15" customHeight="1">
      <c r="A94" s="22"/>
      <c r="B94" s="21"/>
    </row>
    <row r="95" spans="1:10" s="235" customFormat="1" ht="85.5" customHeight="1">
      <c r="A95" s="295"/>
      <c r="B95" s="477"/>
      <c r="C95" s="477"/>
      <c r="D95" s="477"/>
      <c r="E95" s="477"/>
      <c r="F95" s="477"/>
      <c r="G95" s="477"/>
      <c r="H95" s="477"/>
      <c r="I95" s="477"/>
      <c r="J95" s="477"/>
    </row>
    <row r="96" spans="1:2" s="3" customFormat="1" ht="21.75" customHeight="1">
      <c r="A96" s="30"/>
      <c r="B96" s="21"/>
    </row>
    <row r="97" spans="1:5" s="29" customFormat="1" ht="15" customHeight="1">
      <c r="A97" s="27" t="s">
        <v>200</v>
      </c>
      <c r="B97" s="478" t="s">
        <v>163</v>
      </c>
      <c r="C97" s="478"/>
      <c r="D97" s="478"/>
      <c r="E97" s="28"/>
    </row>
    <row r="98" spans="1:2" s="20" customFormat="1" ht="15" customHeight="1">
      <c r="A98" s="22"/>
      <c r="B98" s="21"/>
    </row>
    <row r="99" spans="1:10" s="235" customFormat="1" ht="66" customHeight="1">
      <c r="A99" s="295"/>
      <c r="B99" s="486"/>
      <c r="C99" s="486"/>
      <c r="D99" s="486"/>
      <c r="E99" s="486"/>
      <c r="F99" s="486"/>
      <c r="G99" s="486"/>
      <c r="H99" s="486"/>
      <c r="I99" s="486"/>
      <c r="J99" s="486"/>
    </row>
    <row r="100" s="3" customFormat="1" ht="15" customHeight="1">
      <c r="B100" s="31"/>
    </row>
    <row r="101" spans="1:9" s="20" customFormat="1" ht="15" customHeight="1">
      <c r="A101" s="22" t="s">
        <v>201</v>
      </c>
      <c r="B101" s="479" t="s">
        <v>164</v>
      </c>
      <c r="C101" s="479"/>
      <c r="D101" s="479"/>
      <c r="E101" s="479"/>
      <c r="F101" s="479"/>
      <c r="G101" s="21"/>
      <c r="I101" s="3"/>
    </row>
    <row r="102" s="3" customFormat="1" ht="15" customHeight="1">
      <c r="B102" s="31"/>
    </row>
    <row r="103" spans="1:5" s="29" customFormat="1" ht="15" customHeight="1">
      <c r="A103" s="27" t="s">
        <v>202</v>
      </c>
      <c r="B103" s="29" t="s">
        <v>249</v>
      </c>
      <c r="E103" s="28"/>
    </row>
    <row r="104" spans="1:2" s="20" customFormat="1" ht="15" customHeight="1">
      <c r="A104" s="22"/>
      <c r="B104" s="21"/>
    </row>
    <row r="105" spans="1:10" s="235" customFormat="1" ht="60" customHeight="1">
      <c r="A105" s="295"/>
      <c r="B105" s="486"/>
      <c r="C105" s="486"/>
      <c r="D105" s="486"/>
      <c r="E105" s="486"/>
      <c r="F105" s="486"/>
      <c r="G105" s="486"/>
      <c r="H105" s="486"/>
      <c r="I105" s="486"/>
      <c r="J105" s="486"/>
    </row>
    <row r="106" spans="1:2" s="20" customFormat="1" ht="15" customHeight="1">
      <c r="A106" s="22"/>
      <c r="B106" s="21"/>
    </row>
    <row r="107" spans="1:10" s="235" customFormat="1" ht="21.75" customHeight="1">
      <c r="A107" s="27" t="s">
        <v>203</v>
      </c>
      <c r="B107" s="478" t="s">
        <v>260</v>
      </c>
      <c r="C107" s="478"/>
      <c r="D107" s="478"/>
      <c r="E107" s="478"/>
      <c r="F107" s="478"/>
      <c r="G107" s="478"/>
      <c r="H107" s="478"/>
      <c r="I107" s="478"/>
      <c r="J107" s="478"/>
    </row>
    <row r="108" spans="1:2" s="20" customFormat="1" ht="15" customHeight="1">
      <c r="A108" s="22"/>
      <c r="B108" s="21"/>
    </row>
    <row r="109" spans="1:10" s="20" customFormat="1" ht="54" customHeight="1">
      <c r="A109" s="22"/>
      <c r="B109" s="486"/>
      <c r="C109" s="486"/>
      <c r="D109" s="486"/>
      <c r="E109" s="486"/>
      <c r="F109" s="486"/>
      <c r="G109" s="486"/>
      <c r="H109" s="486"/>
      <c r="I109" s="486"/>
      <c r="J109" s="486"/>
    </row>
    <row r="110" spans="1:10" s="20" customFormat="1" ht="12" customHeight="1">
      <c r="A110" s="22"/>
      <c r="B110" s="447"/>
      <c r="C110" s="447"/>
      <c r="D110" s="447"/>
      <c r="E110" s="447"/>
      <c r="F110" s="447"/>
      <c r="G110" s="447"/>
      <c r="H110" s="447"/>
      <c r="I110" s="447"/>
      <c r="J110" s="447"/>
    </row>
    <row r="111" spans="1:10" s="20" customFormat="1" ht="12" customHeight="1">
      <c r="A111" s="27" t="s">
        <v>254</v>
      </c>
      <c r="B111" s="478" t="s">
        <v>259</v>
      </c>
      <c r="C111" s="478"/>
      <c r="D111" s="478"/>
      <c r="E111" s="478"/>
      <c r="F111" s="478"/>
      <c r="G111" s="478"/>
      <c r="H111" s="478"/>
      <c r="I111" s="478"/>
      <c r="J111" s="478"/>
    </row>
    <row r="112" spans="1:2" s="20" customFormat="1" ht="15" customHeight="1">
      <c r="A112" s="22"/>
      <c r="B112" s="21"/>
    </row>
    <row r="113" spans="1:10" s="20" customFormat="1" ht="90" customHeight="1">
      <c r="A113" s="22"/>
      <c r="B113" s="486"/>
      <c r="C113" s="486"/>
      <c r="D113" s="486"/>
      <c r="E113" s="486"/>
      <c r="F113" s="486"/>
      <c r="G113" s="486"/>
      <c r="H113" s="486"/>
      <c r="I113" s="486"/>
      <c r="J113" s="486"/>
    </row>
    <row r="114" spans="1:10" s="20" customFormat="1" ht="12" customHeight="1">
      <c r="A114" s="22"/>
      <c r="B114" s="447"/>
      <c r="C114" s="447"/>
      <c r="D114" s="447"/>
      <c r="E114" s="447"/>
      <c r="F114" s="447"/>
      <c r="G114" s="447"/>
      <c r="H114" s="447"/>
      <c r="I114" s="447"/>
      <c r="J114" s="447"/>
    </row>
    <row r="115" spans="1:5" s="29" customFormat="1" ht="15" customHeight="1">
      <c r="A115" s="27" t="s">
        <v>258</v>
      </c>
      <c r="B115" s="478" t="s">
        <v>261</v>
      </c>
      <c r="C115" s="478"/>
      <c r="D115" s="478"/>
      <c r="E115" s="28"/>
    </row>
    <row r="116" spans="1:2" s="20" customFormat="1" ht="15" customHeight="1">
      <c r="A116" s="22"/>
      <c r="B116" s="21"/>
    </row>
    <row r="117" spans="1:10" s="235" customFormat="1" ht="39" customHeight="1">
      <c r="A117" s="295"/>
      <c r="B117" s="493"/>
      <c r="C117" s="493"/>
      <c r="D117" s="493"/>
      <c r="E117" s="493"/>
      <c r="F117" s="493"/>
      <c r="G117" s="493"/>
      <c r="H117" s="493"/>
      <c r="I117" s="493"/>
      <c r="J117" s="493"/>
    </row>
    <row r="118" spans="1:2" s="3" customFormat="1" ht="15" customHeight="1">
      <c r="A118" s="22"/>
      <c r="B118" s="21"/>
    </row>
    <row r="119" spans="1:2" s="32" customFormat="1" ht="15" customHeight="1">
      <c r="A119" s="27" t="s">
        <v>204</v>
      </c>
      <c r="B119" s="28" t="s">
        <v>276</v>
      </c>
    </row>
    <row r="120" spans="1:2" s="32" customFormat="1" ht="15" customHeight="1">
      <c r="A120" s="27"/>
      <c r="B120" s="28"/>
    </row>
    <row r="121" spans="1:2" s="32" customFormat="1" ht="17.25" customHeight="1" thickBot="1">
      <c r="A121" s="27"/>
      <c r="B121" s="26" t="s">
        <v>255</v>
      </c>
    </row>
    <row r="122" spans="1:9" s="32" customFormat="1" ht="15" customHeight="1" thickBot="1">
      <c r="A122" s="27"/>
      <c r="B122" s="236" t="s">
        <v>43</v>
      </c>
      <c r="C122" s="233" t="s">
        <v>205</v>
      </c>
      <c r="D122" s="233" t="s">
        <v>206</v>
      </c>
      <c r="E122" s="480" t="s">
        <v>207</v>
      </c>
      <c r="F122" s="481"/>
      <c r="G122" s="482"/>
      <c r="H122" s="233" t="s">
        <v>205</v>
      </c>
      <c r="I122" s="233" t="s">
        <v>206</v>
      </c>
    </row>
    <row r="123" spans="1:9" s="32" customFormat="1" ht="15" customHeight="1">
      <c r="A123" s="27"/>
      <c r="B123" s="415" t="s">
        <v>153</v>
      </c>
      <c r="C123" s="429"/>
      <c r="D123" s="425"/>
      <c r="E123" s="416" t="s">
        <v>155</v>
      </c>
      <c r="F123" s="417"/>
      <c r="G123" s="418"/>
      <c r="H123" s="423"/>
      <c r="I123" s="393"/>
    </row>
    <row r="124" spans="1:9" s="32" customFormat="1" ht="15" customHeight="1">
      <c r="A124" s="27"/>
      <c r="B124" s="411"/>
      <c r="C124" s="397"/>
      <c r="D124" s="425">
        <f>IF(C124=0,"",C124/$C$127)</f>
      </c>
      <c r="E124" s="419" t="s">
        <v>148</v>
      </c>
      <c r="F124" s="420"/>
      <c r="G124" s="421"/>
      <c r="H124" s="422"/>
      <c r="I124" s="392"/>
    </row>
    <row r="125" spans="1:9" s="32" customFormat="1" ht="15" customHeight="1">
      <c r="A125" s="27"/>
      <c r="B125" s="424"/>
      <c r="C125" s="428"/>
      <c r="D125" s="426"/>
      <c r="E125" s="419" t="s">
        <v>156</v>
      </c>
      <c r="F125" s="420"/>
      <c r="G125" s="421"/>
      <c r="H125" s="422"/>
      <c r="I125" s="392"/>
    </row>
    <row r="126" spans="1:9" s="32" customFormat="1" ht="15" customHeight="1" thickBot="1">
      <c r="A126" s="27"/>
      <c r="B126" s="415" t="s">
        <v>154</v>
      </c>
      <c r="C126" s="397"/>
      <c r="D126" s="425">
        <f>IF(C126=0,"",C126/$C$127)</f>
      </c>
      <c r="E126" s="416" t="s">
        <v>157</v>
      </c>
      <c r="F126" s="417"/>
      <c r="G126" s="418"/>
      <c r="H126" s="391"/>
      <c r="I126" s="393"/>
    </row>
    <row r="127" spans="1:9" s="32" customFormat="1" ht="15" customHeight="1" thickBot="1">
      <c r="A127" s="27"/>
      <c r="B127" s="53" t="s">
        <v>159</v>
      </c>
      <c r="C127" s="34"/>
      <c r="D127" s="33">
        <v>1</v>
      </c>
      <c r="E127" s="483" t="s">
        <v>159</v>
      </c>
      <c r="F127" s="484"/>
      <c r="G127" s="485"/>
      <c r="H127" s="34"/>
      <c r="I127" s="33">
        <v>1</v>
      </c>
    </row>
    <row r="128" spans="1:9" s="32" customFormat="1" ht="15" customHeight="1">
      <c r="A128" s="27"/>
      <c r="B128" s="430"/>
      <c r="C128" s="431"/>
      <c r="D128" s="432"/>
      <c r="E128" s="430"/>
      <c r="F128" s="430"/>
      <c r="G128" s="430"/>
      <c r="H128" s="431"/>
      <c r="I128" s="432"/>
    </row>
    <row r="129" s="298" customFormat="1" ht="15" customHeight="1"/>
    <row r="130" spans="2:9" ht="15" customHeight="1">
      <c r="B130" s="48"/>
      <c r="C130" s="49"/>
      <c r="D130" s="50"/>
      <c r="E130" s="48"/>
      <c r="F130" s="51"/>
      <c r="G130" s="51"/>
      <c r="H130" s="52"/>
      <c r="I130" s="50"/>
    </row>
    <row r="131" spans="1:8" s="29" customFormat="1" ht="15" customHeight="1">
      <c r="A131" s="27" t="s">
        <v>211</v>
      </c>
      <c r="B131" s="478" t="s">
        <v>212</v>
      </c>
      <c r="C131" s="478"/>
      <c r="D131" s="478"/>
      <c r="E131" s="28"/>
      <c r="F131" s="435"/>
      <c r="H131" s="436"/>
    </row>
    <row r="132" spans="1:2" s="20" customFormat="1" ht="15" customHeight="1">
      <c r="A132" s="22"/>
      <c r="B132" s="21"/>
    </row>
    <row r="133" spans="1:10" s="235" customFormat="1" ht="21.75" customHeight="1">
      <c r="A133" s="295"/>
      <c r="B133" s="486" t="s">
        <v>263</v>
      </c>
      <c r="C133" s="486"/>
      <c r="D133" s="486"/>
      <c r="E133" s="486"/>
      <c r="F133" s="486"/>
      <c r="G133" s="486"/>
      <c r="H133" s="486"/>
      <c r="I133" s="486"/>
      <c r="J133" s="486"/>
    </row>
    <row r="134" ht="15" customHeight="1">
      <c r="B134" s="26"/>
    </row>
    <row r="135" ht="15" customHeight="1">
      <c r="B135" s="35"/>
    </row>
    <row r="136" spans="1:10" s="3" customFormat="1" ht="15" customHeight="1">
      <c r="A136" s="22"/>
      <c r="B136" s="21"/>
      <c r="C136" s="21"/>
      <c r="D136" s="21"/>
      <c r="E136" s="21"/>
      <c r="F136" s="20"/>
      <c r="G136" s="20"/>
      <c r="H136" s="20"/>
      <c r="I136" s="20"/>
      <c r="J136" s="20"/>
    </row>
    <row r="137" spans="1:10" ht="15" customHeight="1">
      <c r="A137" s="25" t="s">
        <v>264</v>
      </c>
      <c r="B137" s="476" t="s">
        <v>265</v>
      </c>
      <c r="C137" s="476"/>
      <c r="D137" s="476"/>
      <c r="E137" s="476"/>
      <c r="F137" s="476"/>
      <c r="G137" s="476"/>
      <c r="H137" s="476"/>
      <c r="I137" s="476"/>
      <c r="J137" s="476"/>
    </row>
    <row r="138" spans="2:10" ht="15" customHeight="1">
      <c r="B138" s="450"/>
      <c r="C138" s="450"/>
      <c r="D138" s="450"/>
      <c r="E138" s="450"/>
      <c r="F138" s="451"/>
      <c r="G138" s="451"/>
      <c r="H138" s="451"/>
      <c r="I138" s="451"/>
      <c r="J138" s="451"/>
    </row>
    <row r="139" spans="2:10" ht="15" customHeight="1">
      <c r="B139" s="452" t="s">
        <v>266</v>
      </c>
      <c r="C139" s="450"/>
      <c r="D139" s="450"/>
      <c r="E139" s="450"/>
      <c r="F139" s="451"/>
      <c r="G139" s="451"/>
      <c r="H139" s="451"/>
      <c r="I139" s="451"/>
      <c r="J139" s="451"/>
    </row>
    <row r="140" spans="2:10" ht="15" customHeight="1">
      <c r="B140" s="452" t="s">
        <v>267</v>
      </c>
      <c r="C140" s="450"/>
      <c r="D140" s="450"/>
      <c r="E140" s="450"/>
      <c r="F140" s="453"/>
      <c r="G140" s="453"/>
      <c r="H140" s="453"/>
      <c r="I140" s="453"/>
      <c r="J140" s="453"/>
    </row>
    <row r="163" spans="18:26" ht="15" customHeight="1">
      <c r="R163" s="5" t="s">
        <v>213</v>
      </c>
      <c r="S163" s="5" t="s">
        <v>216</v>
      </c>
      <c r="T163" s="5" t="s">
        <v>219</v>
      </c>
      <c r="U163" s="24"/>
      <c r="V163" s="43" t="s">
        <v>222</v>
      </c>
      <c r="W163" s="1" t="s">
        <v>235</v>
      </c>
      <c r="X163" s="1" t="s">
        <v>16</v>
      </c>
      <c r="Y163" s="406" t="e">
        <f>IF(#REF!="","",#REF!)</f>
        <v>#REF!</v>
      </c>
      <c r="Z163" s="406" t="e">
        <f>IF(#REF!="","",#REF!)</f>
        <v>#REF!</v>
      </c>
    </row>
    <row r="164" spans="18:26" ht="15" customHeight="1">
      <c r="R164" s="5" t="s">
        <v>214</v>
      </c>
      <c r="S164" s="5" t="s">
        <v>217</v>
      </c>
      <c r="T164" s="5" t="s">
        <v>220</v>
      </c>
      <c r="U164" s="5"/>
      <c r="V164" s="43" t="s">
        <v>223</v>
      </c>
      <c r="W164" s="1" t="s">
        <v>236</v>
      </c>
      <c r="X164" s="1" t="s">
        <v>17</v>
      </c>
      <c r="Y164" s="406" t="e">
        <f>IF(#REF!="","",#REF!)</f>
        <v>#REF!</v>
      </c>
      <c r="Z164" s="406" t="e">
        <f>IF(#REF!="","",#REF!)</f>
        <v>#REF!</v>
      </c>
    </row>
    <row r="165" spans="18:26" ht="15" customHeight="1">
      <c r="R165" s="5" t="s">
        <v>215</v>
      </c>
      <c r="S165" s="5" t="s">
        <v>218</v>
      </c>
      <c r="T165" s="5" t="s">
        <v>221</v>
      </c>
      <c r="U165" s="5"/>
      <c r="V165" s="43" t="s">
        <v>224</v>
      </c>
      <c r="W165" s="1" t="s">
        <v>237</v>
      </c>
      <c r="X165" s="1" t="s">
        <v>18</v>
      </c>
      <c r="Y165" s="406" t="e">
        <f>IF(#REF!="","",#REF!)</f>
        <v>#REF!</v>
      </c>
      <c r="Z165" s="406" t="e">
        <f>IF(#REF!="","",#REF!)</f>
        <v>#REF!</v>
      </c>
    </row>
    <row r="166" spans="18:26" ht="15" customHeight="1">
      <c r="R166" s="5"/>
      <c r="S166" s="5"/>
      <c r="T166" s="5"/>
      <c r="U166" s="5"/>
      <c r="V166" s="43" t="s">
        <v>225</v>
      </c>
      <c r="W166" s="1" t="s">
        <v>238</v>
      </c>
      <c r="X166" s="4"/>
      <c r="Y166" s="406" t="e">
        <f>IF(#REF!="","",#REF!)</f>
        <v>#REF!</v>
      </c>
      <c r="Z166" s="406" t="e">
        <f>IF(#REF!="","",#REF!)</f>
        <v>#REF!</v>
      </c>
    </row>
    <row r="167" spans="18:26" ht="15" customHeight="1">
      <c r="R167" s="5"/>
      <c r="S167" s="5"/>
      <c r="T167" s="5"/>
      <c r="U167" s="5"/>
      <c r="V167" s="43" t="s">
        <v>226</v>
      </c>
      <c r="W167" s="1" t="s">
        <v>239</v>
      </c>
      <c r="X167" s="4"/>
      <c r="Y167" s="406" t="e">
        <f>IF(#REF!="","",#REF!)</f>
        <v>#REF!</v>
      </c>
      <c r="Z167" s="406" t="e">
        <f>IF(#REF!="","",#REF!)</f>
        <v>#REF!</v>
      </c>
    </row>
    <row r="168" spans="18:26" ht="15" customHeight="1">
      <c r="R168" s="5"/>
      <c r="S168" s="5"/>
      <c r="T168" s="5"/>
      <c r="U168" s="5"/>
      <c r="V168" s="43" t="s">
        <v>21</v>
      </c>
      <c r="W168" s="1" t="s">
        <v>240</v>
      </c>
      <c r="X168" s="4"/>
      <c r="Y168" s="406" t="e">
        <f>IF(#REF!="","",#REF!)</f>
        <v>#REF!</v>
      </c>
      <c r="Z168" s="406" t="e">
        <f>IF(#REF!="","",#REF!)</f>
        <v>#REF!</v>
      </c>
    </row>
    <row r="169" spans="18:26" ht="15" customHeight="1">
      <c r="R169" s="5"/>
      <c r="S169" s="5"/>
      <c r="T169" s="5"/>
      <c r="U169" s="5"/>
      <c r="V169" s="43" t="s">
        <v>227</v>
      </c>
      <c r="W169" s="47" t="s">
        <v>0</v>
      </c>
      <c r="X169" s="4"/>
      <c r="Y169" s="406" t="e">
        <f>IF(#REF!="","",#REF!)</f>
        <v>#REF!</v>
      </c>
      <c r="Z169" s="406" t="e">
        <f>IF(#REF!="","",#REF!)</f>
        <v>#REF!</v>
      </c>
    </row>
    <row r="170" spans="18:26" ht="15" customHeight="1">
      <c r="R170" s="5"/>
      <c r="S170" s="5"/>
      <c r="T170" s="5"/>
      <c r="U170" s="5"/>
      <c r="V170" s="43" t="s">
        <v>228</v>
      </c>
      <c r="W170" s="1" t="s">
        <v>1</v>
      </c>
      <c r="X170" s="4"/>
      <c r="Y170" s="406" t="e">
        <f>IF(#REF!="","",#REF!)</f>
        <v>#REF!</v>
      </c>
      <c r="Z170" s="406" t="e">
        <f>IF(#REF!="","",#REF!)</f>
        <v>#REF!</v>
      </c>
    </row>
    <row r="171" spans="18:26" ht="15" customHeight="1">
      <c r="R171" s="5"/>
      <c r="S171" s="5"/>
      <c r="T171" s="5"/>
      <c r="U171" s="5"/>
      <c r="V171" s="43" t="s">
        <v>229</v>
      </c>
      <c r="W171" s="47" t="s">
        <v>2</v>
      </c>
      <c r="X171" s="4"/>
      <c r="Y171" s="406" t="e">
        <f>IF(#REF!="","",#REF!)</f>
        <v>#REF!</v>
      </c>
      <c r="Z171" s="406" t="e">
        <f>IF(#REF!="","",#REF!)</f>
        <v>#REF!</v>
      </c>
    </row>
    <row r="172" spans="18:26" ht="15" customHeight="1">
      <c r="R172" s="5"/>
      <c r="S172" s="5"/>
      <c r="T172" s="5"/>
      <c r="U172" s="5"/>
      <c r="V172" s="43" t="s">
        <v>230</v>
      </c>
      <c r="W172" s="1" t="s">
        <v>3</v>
      </c>
      <c r="X172" s="4"/>
      <c r="Y172" s="406" t="e">
        <f>IF(#REF!="","",#REF!)</f>
        <v>#REF!</v>
      </c>
      <c r="Z172" s="406" t="e">
        <f>IF(#REF!="","",#REF!)</f>
        <v>#REF!</v>
      </c>
    </row>
    <row r="173" spans="18:26" ht="15" customHeight="1">
      <c r="R173" s="5"/>
      <c r="S173" s="5"/>
      <c r="T173" s="5"/>
      <c r="U173" s="5"/>
      <c r="V173" s="43" t="s">
        <v>231</v>
      </c>
      <c r="W173" s="1" t="s">
        <v>4</v>
      </c>
      <c r="X173" s="4"/>
      <c r="Y173" s="406" t="e">
        <f>IF(#REF!="","",#REF!)</f>
        <v>#REF!</v>
      </c>
      <c r="Z173" s="406" t="e">
        <f>IF(#REF!="","",#REF!)</f>
        <v>#REF!</v>
      </c>
    </row>
    <row r="174" spans="18:26" ht="15" customHeight="1">
      <c r="R174" s="5"/>
      <c r="S174" s="5"/>
      <c r="T174" s="5"/>
      <c r="U174" s="5"/>
      <c r="V174" s="43" t="s">
        <v>232</v>
      </c>
      <c r="W174" s="1" t="s">
        <v>5</v>
      </c>
      <c r="X174" s="4"/>
      <c r="Y174" s="406" t="e">
        <f>IF(#REF!="","",#REF!)</f>
        <v>#REF!</v>
      </c>
      <c r="Z174" s="406" t="e">
        <f>IF(#REF!="","",#REF!)</f>
        <v>#REF!</v>
      </c>
    </row>
    <row r="175" spans="18:26" ht="15" customHeight="1">
      <c r="R175" s="4"/>
      <c r="S175" s="4"/>
      <c r="T175" s="4"/>
      <c r="U175" s="4"/>
      <c r="V175" s="43" t="s">
        <v>233</v>
      </c>
      <c r="W175" s="1" t="s">
        <v>6</v>
      </c>
      <c r="X175" s="4"/>
      <c r="Y175" s="406" t="e">
        <f>IF(#REF!="","",#REF!)</f>
        <v>#REF!</v>
      </c>
      <c r="Z175" s="406" t="e">
        <f>IF(#REF!="","",#REF!)</f>
        <v>#REF!</v>
      </c>
    </row>
    <row r="176" spans="18:26" ht="15" customHeight="1">
      <c r="R176" s="5"/>
      <c r="S176" s="5"/>
      <c r="T176" s="5"/>
      <c r="U176" s="5"/>
      <c r="V176" s="43" t="s">
        <v>234</v>
      </c>
      <c r="W176" s="1" t="s">
        <v>7</v>
      </c>
      <c r="X176" s="4"/>
      <c r="Y176" s="406" t="e">
        <f>IF(#REF!="","",#REF!)</f>
        <v>#REF!</v>
      </c>
      <c r="Z176" s="406" t="e">
        <f>IF(#REF!="","",#REF!)</f>
        <v>#REF!</v>
      </c>
    </row>
    <row r="177" spans="18:26" ht="15" customHeight="1">
      <c r="R177" s="16"/>
      <c r="S177" s="4"/>
      <c r="T177" s="4"/>
      <c r="U177" s="4"/>
      <c r="V177" s="43" t="s">
        <v>22</v>
      </c>
      <c r="W177" s="1" t="s">
        <v>8</v>
      </c>
      <c r="X177" s="4"/>
      <c r="Y177" s="406" t="e">
        <f>IF(#REF!="","",#REF!)</f>
        <v>#REF!</v>
      </c>
      <c r="Z177" s="406" t="e">
        <f>IF(#REF!="","",#REF!)</f>
        <v>#REF!</v>
      </c>
    </row>
    <row r="178" spans="18:26" ht="15" customHeight="1">
      <c r="R178" s="5"/>
      <c r="S178" s="5"/>
      <c r="T178" s="5"/>
      <c r="U178" s="5"/>
      <c r="V178" s="43"/>
      <c r="W178" s="47" t="s">
        <v>9</v>
      </c>
      <c r="X178" s="4"/>
      <c r="Y178" s="406" t="e">
        <f>IF(#REF!="","",#REF!)</f>
        <v>#REF!</v>
      </c>
      <c r="Z178" s="406" t="e">
        <f>IF(#REF!="","",#REF!)</f>
        <v>#REF!</v>
      </c>
    </row>
    <row r="179" spans="18:26" ht="15" customHeight="1">
      <c r="R179" s="1"/>
      <c r="S179" s="4"/>
      <c r="T179" s="4"/>
      <c r="U179" s="4"/>
      <c r="V179" s="43"/>
      <c r="W179" s="1" t="s">
        <v>10</v>
      </c>
      <c r="X179" s="4"/>
      <c r="Y179" s="406" t="e">
        <f>IF(#REF!="","",#REF!)</f>
        <v>#REF!</v>
      </c>
      <c r="Z179" s="406" t="e">
        <f>IF(#REF!="","",#REF!)</f>
        <v>#REF!</v>
      </c>
    </row>
    <row r="180" spans="18:26" ht="15" customHeight="1">
      <c r="R180" s="1"/>
      <c r="S180" s="4"/>
      <c r="T180" s="4"/>
      <c r="U180" s="4"/>
      <c r="V180" s="43"/>
      <c r="W180" s="1" t="s">
        <v>11</v>
      </c>
      <c r="X180" s="4"/>
      <c r="Y180" s="406" t="e">
        <f>IF(#REF!="","",#REF!)</f>
        <v>#REF!</v>
      </c>
      <c r="Z180" s="406" t="e">
        <f>IF(#REF!="","",#REF!)</f>
        <v>#REF!</v>
      </c>
    </row>
    <row r="181" spans="18:26" ht="15" customHeight="1">
      <c r="R181" s="5"/>
      <c r="S181" s="5"/>
      <c r="T181" s="5"/>
      <c r="U181" s="5"/>
      <c r="V181" s="43"/>
      <c r="W181" s="1" t="s">
        <v>12</v>
      </c>
      <c r="X181" s="4"/>
      <c r="Y181" s="406" t="e">
        <f>IF(#REF!="","",#REF!)</f>
        <v>#REF!</v>
      </c>
      <c r="Z181" s="406" t="e">
        <f>IF(#REF!="","",#REF!)</f>
        <v>#REF!</v>
      </c>
    </row>
    <row r="182" spans="18:26" ht="15" customHeight="1">
      <c r="R182" s="1"/>
      <c r="S182" s="4"/>
      <c r="T182" s="4"/>
      <c r="U182" s="4"/>
      <c r="V182" s="43"/>
      <c r="W182" s="1" t="s">
        <v>13</v>
      </c>
      <c r="X182" s="4"/>
      <c r="Y182" s="406" t="s">
        <v>158</v>
      </c>
      <c r="Z182" s="406" t="e">
        <f>IF(#REF!="","",#REF!)</f>
        <v>#REF!</v>
      </c>
    </row>
    <row r="183" spans="18:26" ht="15" customHeight="1">
      <c r="R183" s="5"/>
      <c r="S183" s="5"/>
      <c r="T183" s="5"/>
      <c r="U183" s="5"/>
      <c r="V183" s="43"/>
      <c r="W183" s="1" t="s">
        <v>14</v>
      </c>
      <c r="X183" s="4"/>
      <c r="Y183" s="406" t="e">
        <f>IF(#REF!="","",#REF!)</f>
        <v>#REF!</v>
      </c>
      <c r="Z183" s="406" t="e">
        <f>IF(#REF!="","",#REF!)</f>
        <v>#REF!</v>
      </c>
    </row>
    <row r="184" spans="18:26" ht="15" customHeight="1">
      <c r="R184" s="4"/>
      <c r="S184" s="4"/>
      <c r="T184" s="4"/>
      <c r="U184" s="4"/>
      <c r="V184" s="4"/>
      <c r="W184" s="1" t="s">
        <v>15</v>
      </c>
      <c r="X184" s="4"/>
      <c r="Y184" s="406" t="e">
        <f>IF(#REF!="","",#REF!)</f>
        <v>#REF!</v>
      </c>
      <c r="Z184" s="406" t="e">
        <f>IF(#REF!="","",#REF!)</f>
        <v>#REF!</v>
      </c>
    </row>
    <row r="185" spans="18:26" ht="15" customHeight="1">
      <c r="R185" s="5"/>
      <c r="S185" s="5"/>
      <c r="T185" s="5"/>
      <c r="U185" s="5"/>
      <c r="V185" s="43"/>
      <c r="W185" s="47" t="s">
        <v>19</v>
      </c>
      <c r="X185" s="4"/>
      <c r="Y185" s="406" t="e">
        <f>IF(#REF!="","",#REF!)</f>
        <v>#REF!</v>
      </c>
      <c r="Z185" s="406" t="e">
        <f>IF(#REF!="","",#REF!)</f>
        <v>#REF!</v>
      </c>
    </row>
    <row r="186" spans="18:26" ht="15" customHeight="1">
      <c r="R186" s="4"/>
      <c r="S186" s="4"/>
      <c r="T186" s="4"/>
      <c r="U186" s="4"/>
      <c r="V186" s="4"/>
      <c r="W186" s="47" t="s">
        <v>20</v>
      </c>
      <c r="X186" s="4"/>
      <c r="Y186" s="406" t="e">
        <f>IF(#REF!="","",#REF!)</f>
        <v>#REF!</v>
      </c>
      <c r="Z186" s="406" t="e">
        <f>IF(#REF!="","",#REF!)</f>
        <v>#REF!</v>
      </c>
    </row>
    <row r="187" spans="25:26" ht="15" customHeight="1">
      <c r="Y187" s="406" t="e">
        <f>IF(#REF!="","",#REF!)</f>
        <v>#REF!</v>
      </c>
      <c r="Z187" s="406" t="e">
        <f>IF(#REF!="","",#REF!)</f>
        <v>#REF!</v>
      </c>
    </row>
    <row r="188" spans="25:26" ht="15" customHeight="1">
      <c r="Y188" s="406" t="e">
        <f>IF(#REF!="","",#REF!)</f>
        <v>#REF!</v>
      </c>
      <c r="Z188" s="406" t="e">
        <f>IF(#REF!="","",#REF!)</f>
        <v>#REF!</v>
      </c>
    </row>
    <row r="189" spans="25:26" ht="15" customHeight="1">
      <c r="Y189" s="406" t="e">
        <f>IF(#REF!="","",#REF!)</f>
        <v>#REF!</v>
      </c>
      <c r="Z189" s="406" t="e">
        <f>IF(#REF!="","",#REF!)</f>
        <v>#REF!</v>
      </c>
    </row>
    <row r="190" spans="25:26" ht="15" customHeight="1">
      <c r="Y190" s="406" t="e">
        <f>IF(#REF!="","",#REF!)</f>
        <v>#REF!</v>
      </c>
      <c r="Z190" s="406" t="e">
        <f>IF(#REF!="","",#REF!)</f>
        <v>#REF!</v>
      </c>
    </row>
    <row r="191" spans="25:26" ht="15" customHeight="1">
      <c r="Y191" s="406" t="e">
        <f>IF(#REF!="","",#REF!)</f>
        <v>#REF!</v>
      </c>
      <c r="Z191" s="406" t="e">
        <f>IF(#REF!="","",#REF!)</f>
        <v>#REF!</v>
      </c>
    </row>
    <row r="192" spans="25:26" ht="15" customHeight="1">
      <c r="Y192" s="406" t="e">
        <f>IF(#REF!="","",#REF!)</f>
        <v>#REF!</v>
      </c>
      <c r="Z192" s="406" t="e">
        <f>IF(#REF!="","",#REF!)</f>
        <v>#REF!</v>
      </c>
    </row>
    <row r="193" spans="25:26" ht="15" customHeight="1">
      <c r="Y193" s="406" t="e">
        <f>IF(#REF!="","",#REF!)</f>
        <v>#REF!</v>
      </c>
      <c r="Z193" s="406" t="e">
        <f>IF(#REF!="","",#REF!)</f>
        <v>#REF!</v>
      </c>
    </row>
    <row r="194" spans="25:26" ht="15" customHeight="1">
      <c r="Y194" s="406" t="e">
        <f>IF(#REF!="","",#REF!)</f>
        <v>#REF!</v>
      </c>
      <c r="Z194" s="406" t="e">
        <f>IF(#REF!="","",#REF!)</f>
        <v>#REF!</v>
      </c>
    </row>
    <row r="195" spans="25:26" ht="15" customHeight="1">
      <c r="Y195" s="406" t="e">
        <f>IF(#REF!="","",#REF!)</f>
        <v>#REF!</v>
      </c>
      <c r="Z195" s="406" t="e">
        <f>IF(#REF!="","",#REF!)</f>
        <v>#REF!</v>
      </c>
    </row>
    <row r="196" spans="25:26" ht="15" customHeight="1">
      <c r="Y196" s="406" t="e">
        <f>IF(#REF!="","",#REF!)</f>
        <v>#REF!</v>
      </c>
      <c r="Z196" s="406" t="e">
        <f>IF(#REF!="","",#REF!)</f>
        <v>#REF!</v>
      </c>
    </row>
    <row r="197" spans="25:26" ht="15" customHeight="1">
      <c r="Y197" s="406" t="e">
        <f>IF(#REF!="","",#REF!)</f>
        <v>#REF!</v>
      </c>
      <c r="Z197" s="406" t="e">
        <f>IF(#REF!="","",#REF!)</f>
        <v>#REF!</v>
      </c>
    </row>
    <row r="198" spans="25:26" ht="15" customHeight="1">
      <c r="Y198" s="406" t="e">
        <f>IF(#REF!="","",#REF!)</f>
        <v>#REF!</v>
      </c>
      <c r="Z198" s="406" t="e">
        <f>IF(#REF!="","",#REF!)</f>
        <v>#REF!</v>
      </c>
    </row>
    <row r="199" spans="25:26" ht="15" customHeight="1">
      <c r="Y199" s="406" t="e">
        <f>IF(#REF!="","",#REF!)</f>
        <v>#REF!</v>
      </c>
      <c r="Z199" s="406" t="e">
        <f>IF(#REF!="","",#REF!)</f>
        <v>#REF!</v>
      </c>
    </row>
    <row r="200" spans="25:26" ht="15" customHeight="1">
      <c r="Y200" s="406" t="e">
        <f>IF(#REF!="","",#REF!)</f>
        <v>#REF!</v>
      </c>
      <c r="Z200" s="406" t="e">
        <f>IF(#REF!="","",#REF!)</f>
        <v>#REF!</v>
      </c>
    </row>
    <row r="201" spans="25:26" ht="15" customHeight="1">
      <c r="Y201" s="406" t="e">
        <f>IF(#REF!="","",#REF!)</f>
        <v>#REF!</v>
      </c>
      <c r="Z201" s="406" t="e">
        <f>IF(#REF!="","",#REF!)</f>
        <v>#REF!</v>
      </c>
    </row>
    <row r="202" spans="25:26" ht="15" customHeight="1">
      <c r="Y202" s="406" t="e">
        <f>IF(#REF!="","",#REF!)</f>
        <v>#REF!</v>
      </c>
      <c r="Z202" s="406" t="e">
        <f>IF(#REF!="","",#REF!)</f>
        <v>#REF!</v>
      </c>
    </row>
    <row r="203" spans="25:26" ht="15" customHeight="1">
      <c r="Y203" s="406" t="e">
        <f>IF(#REF!="","",#REF!)</f>
        <v>#REF!</v>
      </c>
      <c r="Z203" s="406" t="e">
        <f>IF(#REF!="","",#REF!)</f>
        <v>#REF!</v>
      </c>
    </row>
    <row r="204" spans="25:26" ht="15" customHeight="1">
      <c r="Y204" s="406" t="e">
        <f>IF(#REF!="","",#REF!)</f>
        <v>#REF!</v>
      </c>
      <c r="Z204" s="406" t="e">
        <f>IF(#REF!="","",#REF!)</f>
        <v>#REF!</v>
      </c>
    </row>
    <row r="205" spans="25:26" ht="15" customHeight="1">
      <c r="Y205" s="406" t="e">
        <f>IF(#REF!="","",#REF!)</f>
        <v>#REF!</v>
      </c>
      <c r="Z205" s="406" t="e">
        <f>IF(#REF!="","",#REF!)</f>
        <v>#REF!</v>
      </c>
    </row>
    <row r="206" spans="25:26" ht="15" customHeight="1">
      <c r="Y206" s="406" t="e">
        <f>IF(#REF!="","",#REF!)</f>
        <v>#REF!</v>
      </c>
      <c r="Z206" s="406" t="e">
        <f>IF(#REF!="","",#REF!)</f>
        <v>#REF!</v>
      </c>
    </row>
    <row r="207" spans="25:26" ht="15" customHeight="1">
      <c r="Y207" s="406" t="e">
        <f>IF(#REF!="","",#REF!)</f>
        <v>#REF!</v>
      </c>
      <c r="Z207" s="406" t="e">
        <f>IF(#REF!="","",#REF!)</f>
        <v>#REF!</v>
      </c>
    </row>
    <row r="208" spans="25:26" ht="15" customHeight="1">
      <c r="Y208" s="406" t="e">
        <f>IF(#REF!="","",#REF!)</f>
        <v>#REF!</v>
      </c>
      <c r="Z208" s="406" t="e">
        <f>IF(#REF!="","",#REF!)</f>
        <v>#REF!</v>
      </c>
    </row>
    <row r="209" spans="25:26" ht="15" customHeight="1">
      <c r="Y209" s="406" t="e">
        <f>IF(#REF!="","",#REF!)</f>
        <v>#REF!</v>
      </c>
      <c r="Z209" s="406" t="e">
        <f>IF(#REF!="","",#REF!)</f>
        <v>#REF!</v>
      </c>
    </row>
    <row r="210" spans="25:26" ht="15" customHeight="1">
      <c r="Y210" s="406" t="e">
        <f>IF(#REF!="","",#REF!)</f>
        <v>#REF!</v>
      </c>
      <c r="Z210" s="406" t="e">
        <f>IF(#REF!="","",#REF!)</f>
        <v>#REF!</v>
      </c>
    </row>
    <row r="211" spans="25:26" ht="15" customHeight="1">
      <c r="Y211" s="406" t="e">
        <f>IF(#REF!="","",#REF!)</f>
        <v>#REF!</v>
      </c>
      <c r="Z211" s="406" t="e">
        <f>IF(#REF!="","",#REF!)</f>
        <v>#REF!</v>
      </c>
    </row>
    <row r="212" spans="25:26" ht="15" customHeight="1">
      <c r="Y212" s="406" t="e">
        <f>IF(#REF!="","",#REF!)</f>
        <v>#REF!</v>
      </c>
      <c r="Z212" s="406" t="e">
        <f>IF(#REF!="","",#REF!)</f>
        <v>#REF!</v>
      </c>
    </row>
    <row r="213" spans="25:26" ht="15" customHeight="1">
      <c r="Y213" s="406" t="e">
        <f>IF(#REF!="","",#REF!)</f>
        <v>#REF!</v>
      </c>
      <c r="Z213" s="406" t="e">
        <f>IF(#REF!="","",#REF!)</f>
        <v>#REF!</v>
      </c>
    </row>
    <row r="214" spans="25:26" ht="15" customHeight="1">
      <c r="Y214" s="406" t="e">
        <f>IF(#REF!="","",#REF!)</f>
        <v>#REF!</v>
      </c>
      <c r="Z214" s="406" t="e">
        <f>IF(#REF!="","",#REF!)</f>
        <v>#REF!</v>
      </c>
    </row>
    <row r="215" spans="25:26" ht="15" customHeight="1">
      <c r="Y215" s="406" t="e">
        <f>IF(#REF!="","",#REF!)</f>
        <v>#REF!</v>
      </c>
      <c r="Z215" s="406" t="e">
        <f>IF(#REF!="","",#REF!)</f>
        <v>#REF!</v>
      </c>
    </row>
    <row r="216" spans="25:26" ht="15" customHeight="1">
      <c r="Y216" s="406" t="e">
        <f>IF(#REF!="","",#REF!)</f>
        <v>#REF!</v>
      </c>
      <c r="Z216" s="406" t="e">
        <f>IF(#REF!="","",#REF!)</f>
        <v>#REF!</v>
      </c>
    </row>
    <row r="217" spans="25:26" ht="15" customHeight="1">
      <c r="Y217" s="406" t="e">
        <f>IF(#REF!="","",#REF!)</f>
        <v>#REF!</v>
      </c>
      <c r="Z217" s="406" t="e">
        <f>IF(#REF!="","",#REF!)</f>
        <v>#REF!</v>
      </c>
    </row>
    <row r="218" spans="25:26" ht="15" customHeight="1">
      <c r="Y218" s="406" t="e">
        <f>IF(#REF!="","",#REF!)</f>
        <v>#REF!</v>
      </c>
      <c r="Z218" s="406" t="e">
        <f>IF(#REF!="","",#REF!)</f>
        <v>#REF!</v>
      </c>
    </row>
    <row r="219" spans="25:26" ht="15" customHeight="1">
      <c r="Y219" s="406" t="e">
        <f>IF(#REF!="","",#REF!)</f>
        <v>#REF!</v>
      </c>
      <c r="Z219" s="406" t="e">
        <f>IF(#REF!="","",#REF!)</f>
        <v>#REF!</v>
      </c>
    </row>
    <row r="220" spans="25:26" ht="15" customHeight="1">
      <c r="Y220" s="406" t="e">
        <f>IF(#REF!="","",#REF!)</f>
        <v>#REF!</v>
      </c>
      <c r="Z220" s="406" t="e">
        <f>IF(#REF!="","",#REF!)</f>
        <v>#REF!</v>
      </c>
    </row>
    <row r="221" spans="25:26" ht="15" customHeight="1">
      <c r="Y221" s="406" t="e">
        <f>IF(#REF!="","",#REF!)</f>
        <v>#REF!</v>
      </c>
      <c r="Z221" s="406" t="e">
        <f>IF(#REF!="","",#REF!)</f>
        <v>#REF!</v>
      </c>
    </row>
    <row r="222" spans="25:26" ht="15" customHeight="1">
      <c r="Y222" s="406" t="e">
        <f>IF(#REF!="","",#REF!)</f>
        <v>#REF!</v>
      </c>
      <c r="Z222" s="406" t="e">
        <f>IF(#REF!="","",#REF!)</f>
        <v>#REF!</v>
      </c>
    </row>
    <row r="223" spans="25:26" ht="15" customHeight="1">
      <c r="Y223" s="406" t="e">
        <f>IF(#REF!="","",#REF!)</f>
        <v>#REF!</v>
      </c>
      <c r="Z223" s="406" t="e">
        <f>IF(#REF!="","",#REF!)</f>
        <v>#REF!</v>
      </c>
    </row>
    <row r="224" spans="25:26" ht="15" customHeight="1">
      <c r="Y224" s="406" t="e">
        <f>IF(#REF!="","",#REF!)</f>
        <v>#REF!</v>
      </c>
      <c r="Z224" s="406" t="e">
        <f>IF(#REF!="","",#REF!)</f>
        <v>#REF!</v>
      </c>
    </row>
    <row r="225" spans="25:26" ht="15" customHeight="1">
      <c r="Y225" s="406" t="e">
        <f>IF(#REF!="","",#REF!)</f>
        <v>#REF!</v>
      </c>
      <c r="Z225" s="406" t="e">
        <f>IF(#REF!="","",#REF!)</f>
        <v>#REF!</v>
      </c>
    </row>
    <row r="226" spans="25:26" ht="15" customHeight="1">
      <c r="Y226" s="406" t="e">
        <f>IF(#REF!="","",#REF!)</f>
        <v>#REF!</v>
      </c>
      <c r="Z226" s="406" t="e">
        <f>IF(#REF!="","",#REF!)</f>
        <v>#REF!</v>
      </c>
    </row>
    <row r="227" spans="25:26" ht="15" customHeight="1">
      <c r="Y227" s="406" t="e">
        <f>IF(#REF!="","",#REF!)</f>
        <v>#REF!</v>
      </c>
      <c r="Z227" s="406" t="e">
        <f>IF(#REF!="","",#REF!)</f>
        <v>#REF!</v>
      </c>
    </row>
    <row r="228" spans="25:26" ht="15" customHeight="1">
      <c r="Y228" s="406" t="e">
        <f>IF(#REF!="","",#REF!)</f>
        <v>#REF!</v>
      </c>
      <c r="Z228" s="406" t="e">
        <f>IF(#REF!="","",#REF!)</f>
        <v>#REF!</v>
      </c>
    </row>
    <row r="229" spans="25:26" ht="15" customHeight="1">
      <c r="Y229" s="406" t="e">
        <f>IF(#REF!="","",#REF!)</f>
        <v>#REF!</v>
      </c>
      <c r="Z229" s="406" t="e">
        <f>IF(#REF!="","",#REF!)</f>
        <v>#REF!</v>
      </c>
    </row>
    <row r="230" spans="25:26" ht="15" customHeight="1">
      <c r="Y230" s="406" t="e">
        <f>IF(#REF!="","",#REF!)</f>
        <v>#REF!</v>
      </c>
      <c r="Z230" s="406" t="e">
        <f>IF(#REF!="","",#REF!)</f>
        <v>#REF!</v>
      </c>
    </row>
    <row r="231" spans="25:26" ht="15" customHeight="1">
      <c r="Y231" s="406" t="e">
        <f>IF(#REF!="","",#REF!)</f>
        <v>#REF!</v>
      </c>
      <c r="Z231" s="406" t="e">
        <f>IF(#REF!="","",#REF!)</f>
        <v>#REF!</v>
      </c>
    </row>
    <row r="232" spans="25:26" ht="15" customHeight="1">
      <c r="Y232" s="406" t="e">
        <f>IF(#REF!="","",#REF!)</f>
        <v>#REF!</v>
      </c>
      <c r="Z232" s="406" t="e">
        <f>IF(#REF!="","",#REF!)</f>
        <v>#REF!</v>
      </c>
    </row>
    <row r="233" spans="25:26" ht="15" customHeight="1">
      <c r="Y233" s="406" t="e">
        <f>IF(#REF!="","",#REF!)</f>
        <v>#REF!</v>
      </c>
      <c r="Z233" s="406" t="e">
        <f>IF(#REF!="","",#REF!)</f>
        <v>#REF!</v>
      </c>
    </row>
    <row r="234" spans="25:26" ht="15" customHeight="1">
      <c r="Y234" s="406" t="e">
        <f>IF(#REF!="","",#REF!)</f>
        <v>#REF!</v>
      </c>
      <c r="Z234" s="406" t="e">
        <f>IF(#REF!="","",#REF!)</f>
        <v>#REF!</v>
      </c>
    </row>
    <row r="235" spans="25:26" ht="15" customHeight="1">
      <c r="Y235" s="406" t="e">
        <f>IF(#REF!="","",#REF!)</f>
        <v>#REF!</v>
      </c>
      <c r="Z235" s="406" t="e">
        <f>IF(#REF!="","",#REF!)</f>
        <v>#REF!</v>
      </c>
    </row>
    <row r="236" spans="25:26" ht="15" customHeight="1">
      <c r="Y236" s="407"/>
      <c r="Z236" s="407"/>
    </row>
    <row r="237" spans="25:26" ht="15" customHeight="1">
      <c r="Y237" s="407"/>
      <c r="Z237" s="407"/>
    </row>
    <row r="238" spans="25:26" ht="15" customHeight="1">
      <c r="Y238" s="407"/>
      <c r="Z238" s="407"/>
    </row>
    <row r="239" spans="25:26" ht="15" customHeight="1">
      <c r="Y239" s="407"/>
      <c r="Z239" s="407"/>
    </row>
    <row r="240" spans="25:26" ht="15" customHeight="1">
      <c r="Y240" s="407"/>
      <c r="Z240" s="407"/>
    </row>
    <row r="241" spans="25:26" ht="15" customHeight="1">
      <c r="Y241" s="407"/>
      <c r="Z241" s="407"/>
    </row>
    <row r="242" spans="25:26" ht="15" customHeight="1">
      <c r="Y242" s="407"/>
      <c r="Z242" s="407"/>
    </row>
    <row r="243" spans="25:26" ht="15" customHeight="1">
      <c r="Y243" s="407"/>
      <c r="Z243" s="407"/>
    </row>
    <row r="244" spans="25:26" ht="15" customHeight="1">
      <c r="Y244" s="407"/>
      <c r="Z244" s="407"/>
    </row>
    <row r="245" spans="25:26" ht="15" customHeight="1">
      <c r="Y245" s="407"/>
      <c r="Z245" s="407"/>
    </row>
    <row r="246" spans="25:26" ht="15" customHeight="1">
      <c r="Y246" s="407"/>
      <c r="Z246" s="407"/>
    </row>
    <row r="247" ht="15" customHeight="1">
      <c r="Z247" s="407"/>
    </row>
    <row r="248" ht="15" customHeight="1">
      <c r="Z248" s="407"/>
    </row>
    <row r="249" ht="15" customHeight="1">
      <c r="Z249" s="407"/>
    </row>
    <row r="250" ht="15" customHeight="1">
      <c r="Z250" s="407"/>
    </row>
    <row r="251" ht="15" customHeight="1">
      <c r="Z251" s="407"/>
    </row>
    <row r="252" ht="15" customHeight="1">
      <c r="Z252" s="407"/>
    </row>
    <row r="253" ht="15" customHeight="1">
      <c r="Z253" s="407"/>
    </row>
    <row r="254" ht="15" customHeight="1">
      <c r="Z254" s="407"/>
    </row>
    <row r="255" ht="15" customHeight="1">
      <c r="Z255" s="407"/>
    </row>
    <row r="256" ht="15" customHeight="1">
      <c r="Z256" s="407"/>
    </row>
    <row r="257" ht="15" customHeight="1">
      <c r="Z257" s="407"/>
    </row>
    <row r="258" ht="15" customHeight="1">
      <c r="Z258" s="407"/>
    </row>
    <row r="259" ht="15" customHeight="1">
      <c r="Z259" s="407"/>
    </row>
    <row r="260" ht="15" customHeight="1">
      <c r="Z260" s="407"/>
    </row>
    <row r="261" ht="15" customHeight="1">
      <c r="Z261" s="407"/>
    </row>
    <row r="262" ht="15" customHeight="1">
      <c r="Z262" s="407"/>
    </row>
    <row r="263" ht="15" customHeight="1">
      <c r="Z263" s="407"/>
    </row>
    <row r="264" ht="15" customHeight="1">
      <c r="Z264" s="407"/>
    </row>
  </sheetData>
  <sheetProtection formatCells="0" formatRows="0" insertRows="0" deleteRows="0"/>
  <mergeCells count="43">
    <mergeCell ref="B133:J133"/>
    <mergeCell ref="B107:J107"/>
    <mergeCell ref="B109:J109"/>
    <mergeCell ref="B131:D131"/>
    <mergeCell ref="B99:J99"/>
    <mergeCell ref="B117:J117"/>
    <mergeCell ref="B101:F101"/>
    <mergeCell ref="B113:J113"/>
    <mergeCell ref="B2:J2"/>
    <mergeCell ref="H4:I4"/>
    <mergeCell ref="H5:J5"/>
    <mergeCell ref="B52:J52"/>
    <mergeCell ref="F25:F26"/>
    <mergeCell ref="B42:C42"/>
    <mergeCell ref="F15:F16"/>
    <mergeCell ref="F20:F21"/>
    <mergeCell ref="B62:F62"/>
    <mergeCell ref="B44:C44"/>
    <mergeCell ref="B60:J60"/>
    <mergeCell ref="B64:J64"/>
    <mergeCell ref="B54:F54"/>
    <mergeCell ref="B56:J56"/>
    <mergeCell ref="B95:J95"/>
    <mergeCell ref="B105:J105"/>
    <mergeCell ref="B97:D97"/>
    <mergeCell ref="B67:J67"/>
    <mergeCell ref="B69:F69"/>
    <mergeCell ref="B77:J77"/>
    <mergeCell ref="B71:D71"/>
    <mergeCell ref="B73:J73"/>
    <mergeCell ref="B81:J81"/>
    <mergeCell ref="B79:D79"/>
    <mergeCell ref="B83:D83"/>
    <mergeCell ref="B137:J137"/>
    <mergeCell ref="B85:J85"/>
    <mergeCell ref="B93:D93"/>
    <mergeCell ref="B87:F87"/>
    <mergeCell ref="B89:D89"/>
    <mergeCell ref="E122:G122"/>
    <mergeCell ref="E127:G127"/>
    <mergeCell ref="B111:J111"/>
    <mergeCell ref="B91:J91"/>
    <mergeCell ref="B115:D115"/>
  </mergeCells>
  <dataValidations count="6">
    <dataValidation type="list" allowBlank="1" showInputMessage="1" showErrorMessage="1" sqref="F34:G34">
      <formula1>$X$163:$X$165</formula1>
    </dataValidation>
    <dataValidation type="list" allowBlank="1" showInputMessage="1" showErrorMessage="1" sqref="F23:G23">
      <formula1>$V$163:$V$177</formula1>
    </dataValidation>
    <dataValidation type="list" allowBlank="1" showInputMessage="1" showErrorMessage="1" sqref="F32">
      <formula1>$W$163:$W$186</formula1>
    </dataValidation>
    <dataValidation type="list" allowBlank="1" showInputMessage="1" showErrorMessage="1" sqref="F18:G18">
      <formula1>$T$163:$T$165</formula1>
    </dataValidation>
    <dataValidation type="list" allowBlank="1" showInputMessage="1" showErrorMessage="1" sqref="D5:E5">
      <formula1>$R$163:$R$165</formula1>
    </dataValidation>
    <dataValidation type="list" allowBlank="1" showInputMessage="1" showErrorMessage="1" sqref="B44 B42">
      <formula1>$Z$163:$Z$165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&amp;RPage &amp;P/&amp;N</oddFooter>
  </headerFooter>
  <rowBreaks count="5" manualBreakCount="5">
    <brk id="51" max="9" man="1"/>
    <brk id="66" max="9" man="1"/>
    <brk id="95" max="9" man="1"/>
    <brk id="117" max="9" man="1"/>
    <brk id="1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tabColor indexed="51"/>
  </sheetPr>
  <dimension ref="A1:I226"/>
  <sheetViews>
    <sheetView view="pageBreakPreview" zoomScale="115" zoomScaleSheetLayoutView="115" zoomScalePageLayoutView="0" workbookViewId="0" topLeftCell="A43">
      <selection activeCell="A78" sqref="A78"/>
    </sheetView>
  </sheetViews>
  <sheetFormatPr defaultColWidth="11.421875" defaultRowHeight="12.75"/>
  <cols>
    <col min="1" max="1" width="33.421875" style="146" customWidth="1"/>
    <col min="2" max="2" width="9.8515625" style="146" customWidth="1"/>
    <col min="3" max="3" width="14.57421875" style="146" customWidth="1"/>
    <col min="4" max="4" width="17.140625" style="146" customWidth="1"/>
    <col min="5" max="5" width="12.57421875" style="146" customWidth="1"/>
    <col min="6" max="6" width="12.28125" style="146" bestFit="1" customWidth="1"/>
    <col min="7" max="7" width="13.421875" style="146" bestFit="1" customWidth="1"/>
    <col min="8" max="8" width="14.7109375" style="146" bestFit="1" customWidth="1"/>
    <col min="9" max="9" width="14.00390625" style="146" customWidth="1"/>
    <col min="10" max="10" width="11.7109375" style="146" bestFit="1" customWidth="1"/>
    <col min="11" max="11" width="11.57421875" style="146" customWidth="1"/>
    <col min="12" max="12" width="11.7109375" style="146" bestFit="1" customWidth="1"/>
    <col min="13" max="13" width="10.140625" style="146" customWidth="1"/>
    <col min="14" max="14" width="9.00390625" style="146" customWidth="1"/>
    <col min="15" max="15" width="10.8515625" style="146" customWidth="1"/>
    <col min="16" max="16" width="12.421875" style="146" customWidth="1"/>
    <col min="17" max="18" width="16.00390625" style="146" customWidth="1"/>
    <col min="19" max="16384" width="11.421875" style="146" customWidth="1"/>
  </cols>
  <sheetData>
    <row r="1" spans="1:5" ht="18">
      <c r="A1" s="494" t="s">
        <v>140</v>
      </c>
      <c r="B1" s="494"/>
      <c r="C1" s="494"/>
      <c r="D1" s="494"/>
      <c r="E1" s="494"/>
    </row>
    <row r="2" spans="1:5" ht="14.25">
      <c r="A2" s="468" t="s">
        <v>139</v>
      </c>
      <c r="B2" s="468"/>
      <c r="C2" s="468"/>
      <c r="D2" s="468"/>
      <c r="E2" s="468"/>
    </row>
    <row r="3" spans="1:5" ht="14.25">
      <c r="A3" s="468"/>
      <c r="B3" s="468"/>
      <c r="C3" s="468"/>
      <c r="D3" s="468"/>
      <c r="E3" s="468"/>
    </row>
    <row r="4" spans="2:5" ht="18.75" thickBot="1">
      <c r="B4" s="235"/>
      <c r="C4" s="235"/>
      <c r="D4" s="235"/>
      <c r="E4" s="235"/>
    </row>
    <row r="5" spans="1:6" ht="15.75" thickTop="1">
      <c r="A5" s="495" t="s">
        <v>88</v>
      </c>
      <c r="B5" s="496"/>
      <c r="C5" s="496"/>
      <c r="D5" s="496"/>
      <c r="E5" s="497"/>
      <c r="F5" s="237"/>
    </row>
    <row r="6" spans="1:6" ht="15.75" thickBot="1">
      <c r="A6" s="498"/>
      <c r="B6" s="499"/>
      <c r="C6" s="499"/>
      <c r="D6" s="499"/>
      <c r="E6" s="500"/>
      <c r="F6" s="237"/>
    </row>
    <row r="7" spans="1:6" ht="30.75" thickTop="1">
      <c r="A7" s="238"/>
      <c r="B7" s="239"/>
      <c r="C7" s="240" t="s">
        <v>33</v>
      </c>
      <c r="D7" s="240" t="s">
        <v>92</v>
      </c>
      <c r="E7" s="241" t="s">
        <v>93</v>
      </c>
      <c r="F7" s="237"/>
    </row>
    <row r="8" spans="1:6" ht="15">
      <c r="A8" s="242" t="s">
        <v>91</v>
      </c>
      <c r="B8" s="243"/>
      <c r="C8" s="244"/>
      <c r="D8" s="244"/>
      <c r="E8" s="245"/>
      <c r="F8" s="246"/>
    </row>
    <row r="9" spans="1:6" ht="15">
      <c r="A9" s="242" t="s">
        <v>242</v>
      </c>
      <c r="B9" s="243"/>
      <c r="C9" s="244"/>
      <c r="D9" s="244"/>
      <c r="E9" s="245"/>
      <c r="F9" s="246"/>
    </row>
    <row r="10" spans="1:6" ht="15">
      <c r="A10" s="242" t="s">
        <v>152</v>
      </c>
      <c r="B10" s="243"/>
      <c r="C10" s="244"/>
      <c r="D10" s="244"/>
      <c r="E10" s="245"/>
      <c r="F10" s="246"/>
    </row>
    <row r="11" spans="1:6" ht="15">
      <c r="A11" s="242" t="s">
        <v>243</v>
      </c>
      <c r="B11" s="243"/>
      <c r="C11" s="244"/>
      <c r="D11" s="244"/>
      <c r="E11" s="245"/>
      <c r="F11" s="246"/>
    </row>
    <row r="12" spans="1:6" ht="15">
      <c r="A12" s="412" t="s">
        <v>256</v>
      </c>
      <c r="B12" s="243"/>
      <c r="C12" s="244"/>
      <c r="D12" s="244"/>
      <c r="E12" s="245"/>
      <c r="F12" s="413"/>
    </row>
    <row r="13" spans="1:6" ht="15.75" thickBot="1">
      <c r="A13" s="412" t="s">
        <v>268</v>
      </c>
      <c r="B13" s="243"/>
      <c r="C13" s="244"/>
      <c r="D13" s="244"/>
      <c r="E13" s="245"/>
      <c r="F13" s="413"/>
    </row>
    <row r="14" spans="1:6" ht="16.5" thickBot="1" thickTop="1">
      <c r="A14" s="302" t="s">
        <v>159</v>
      </c>
      <c r="B14" s="303"/>
      <c r="C14" s="304"/>
      <c r="D14" s="305"/>
      <c r="E14" s="306"/>
      <c r="F14" s="237"/>
    </row>
    <row r="15" spans="1:6" ht="15" thickTop="1">
      <c r="A15" s="247"/>
      <c r="B15" s="247"/>
      <c r="C15" s="248"/>
      <c r="D15" s="248"/>
      <c r="E15" s="249"/>
      <c r="F15" s="250"/>
    </row>
    <row r="16" spans="1:6" ht="15" thickBot="1">
      <c r="A16" s="243"/>
      <c r="B16" s="243"/>
      <c r="C16" s="251"/>
      <c r="D16" s="251"/>
      <c r="E16" s="244"/>
      <c r="F16" s="250"/>
    </row>
    <row r="17" spans="1:6" ht="15.75" customHeight="1" thickTop="1">
      <c r="A17" s="495" t="s">
        <v>94</v>
      </c>
      <c r="B17" s="496"/>
      <c r="C17" s="496"/>
      <c r="D17" s="496"/>
      <c r="E17" s="497"/>
      <c r="F17" s="250"/>
    </row>
    <row r="18" spans="1:6" ht="15" thickBot="1">
      <c r="A18" s="498"/>
      <c r="B18" s="499"/>
      <c r="C18" s="499"/>
      <c r="D18" s="499"/>
      <c r="E18" s="500"/>
      <c r="F18" s="250"/>
    </row>
    <row r="19" spans="1:6" ht="30.75" thickTop="1">
      <c r="A19" s="238"/>
      <c r="B19" s="239"/>
      <c r="C19" s="240" t="s">
        <v>95</v>
      </c>
      <c r="D19" s="240" t="s">
        <v>92</v>
      </c>
      <c r="E19" s="241" t="s">
        <v>93</v>
      </c>
      <c r="F19" s="250"/>
    </row>
    <row r="20" spans="1:6" ht="15.75" thickBot="1">
      <c r="A20" s="242"/>
      <c r="B20" s="252"/>
      <c r="C20" s="253"/>
      <c r="D20" s="253"/>
      <c r="E20" s="254"/>
      <c r="F20" s="250"/>
    </row>
    <row r="21" spans="1:6" ht="16.5" thickBot="1" thickTop="1">
      <c r="A21" s="302" t="s">
        <v>159</v>
      </c>
      <c r="B21" s="303"/>
      <c r="C21" s="304"/>
      <c r="D21" s="305"/>
      <c r="E21" s="306"/>
      <c r="F21" s="250"/>
    </row>
    <row r="22" spans="1:6" ht="15" thickTop="1">
      <c r="A22" s="243"/>
      <c r="B22" s="243"/>
      <c r="C22" s="251"/>
      <c r="D22" s="251"/>
      <c r="E22" s="244"/>
      <c r="F22" s="250"/>
    </row>
    <row r="23" spans="1:6" ht="15" thickBot="1">
      <c r="A23" s="243"/>
      <c r="B23" s="243"/>
      <c r="C23" s="251"/>
      <c r="D23" s="251"/>
      <c r="E23" s="244"/>
      <c r="F23" s="250"/>
    </row>
    <row r="24" spans="1:6" ht="15" thickTop="1">
      <c r="A24" s="495" t="s">
        <v>96</v>
      </c>
      <c r="B24" s="496"/>
      <c r="C24" s="496"/>
      <c r="D24" s="496"/>
      <c r="E24" s="497"/>
      <c r="F24" s="250"/>
    </row>
    <row r="25" spans="1:6" ht="15" thickBot="1">
      <c r="A25" s="498"/>
      <c r="B25" s="499"/>
      <c r="C25" s="499"/>
      <c r="D25" s="499"/>
      <c r="E25" s="500"/>
      <c r="F25" s="250"/>
    </row>
    <row r="26" spans="1:6" ht="30.75" thickTop="1">
      <c r="A26" s="238"/>
      <c r="B26" s="239"/>
      <c r="C26" s="240" t="s">
        <v>97</v>
      </c>
      <c r="D26" s="240" t="s">
        <v>92</v>
      </c>
      <c r="E26" s="241" t="s">
        <v>93</v>
      </c>
      <c r="F26" s="250"/>
    </row>
    <row r="27" spans="1:6" ht="15">
      <c r="A27" s="242"/>
      <c r="B27" s="252"/>
      <c r="C27" s="253"/>
      <c r="D27" s="253"/>
      <c r="E27" s="254"/>
      <c r="F27" s="250"/>
    </row>
    <row r="28" spans="1:6" ht="15.75" thickBot="1">
      <c r="A28" s="242"/>
      <c r="B28" s="252"/>
      <c r="C28" s="255"/>
      <c r="D28" s="253"/>
      <c r="E28" s="254"/>
      <c r="F28" s="250"/>
    </row>
    <row r="29" spans="1:6" ht="16.5" thickBot="1" thickTop="1">
      <c r="A29" s="302" t="s">
        <v>159</v>
      </c>
      <c r="B29" s="303"/>
      <c r="C29" s="304"/>
      <c r="D29" s="305"/>
      <c r="E29" s="306"/>
      <c r="F29" s="250"/>
    </row>
    <row r="30" spans="1:6" ht="15" thickTop="1">
      <c r="A30" s="243"/>
      <c r="B30" s="243"/>
      <c r="C30" s="251"/>
      <c r="D30" s="251"/>
      <c r="E30" s="244"/>
      <c r="F30" s="250"/>
    </row>
    <row r="31" spans="1:5" ht="15" thickBot="1">
      <c r="A31" s="256"/>
      <c r="B31" s="256"/>
      <c r="C31" s="256"/>
      <c r="D31" s="256"/>
      <c r="E31" s="256"/>
    </row>
    <row r="32" spans="1:5" ht="15.75" customHeight="1" thickTop="1">
      <c r="A32" s="495" t="s">
        <v>103</v>
      </c>
      <c r="B32" s="496"/>
      <c r="C32" s="496"/>
      <c r="D32" s="496"/>
      <c r="E32" s="497"/>
    </row>
    <row r="33" spans="1:5" ht="15" thickBot="1">
      <c r="A33" s="498"/>
      <c r="B33" s="499"/>
      <c r="C33" s="499"/>
      <c r="D33" s="499"/>
      <c r="E33" s="500"/>
    </row>
    <row r="34" spans="1:6" ht="30.75" customHeight="1" thickTop="1">
      <c r="A34" s="238"/>
      <c r="B34" s="239"/>
      <c r="C34" s="240" t="s">
        <v>33</v>
      </c>
      <c r="D34" s="240" t="s">
        <v>92</v>
      </c>
      <c r="E34" s="241" t="s">
        <v>93</v>
      </c>
      <c r="F34" s="257"/>
    </row>
    <row r="35" spans="1:6" ht="15" customHeight="1" thickBot="1">
      <c r="A35" s="242"/>
      <c r="B35" s="252"/>
      <c r="C35" s="253"/>
      <c r="D35" s="253"/>
      <c r="E35" s="254"/>
      <c r="F35" s="257"/>
    </row>
    <row r="36" spans="1:5" ht="16.5" thickBot="1" thickTop="1">
      <c r="A36" s="302" t="s">
        <v>159</v>
      </c>
      <c r="B36" s="303"/>
      <c r="C36" s="304"/>
      <c r="D36" s="305"/>
      <c r="E36" s="306"/>
    </row>
    <row r="37" spans="1:5" ht="15.75" thickTop="1">
      <c r="A37" s="247"/>
      <c r="B37" s="247"/>
      <c r="C37" s="248"/>
      <c r="D37" s="248"/>
      <c r="E37" s="258"/>
    </row>
    <row r="38" spans="1:5" ht="15" thickBot="1">
      <c r="A38" s="256"/>
      <c r="B38" s="256"/>
      <c r="C38" s="259"/>
      <c r="D38" s="259"/>
      <c r="E38" s="259"/>
    </row>
    <row r="39" spans="1:8" s="243" customFormat="1" ht="15" thickTop="1">
      <c r="A39" s="501" t="s">
        <v>143</v>
      </c>
      <c r="B39" s="502"/>
      <c r="C39" s="502"/>
      <c r="D39" s="502"/>
      <c r="E39" s="503"/>
      <c r="F39" s="276"/>
      <c r="H39" s="272"/>
    </row>
    <row r="40" spans="1:8" s="243" customFormat="1" ht="15" thickBot="1">
      <c r="A40" s="504"/>
      <c r="B40" s="466"/>
      <c r="C40" s="466"/>
      <c r="D40" s="466"/>
      <c r="E40" s="467"/>
      <c r="F40" s="276"/>
      <c r="H40" s="272"/>
    </row>
    <row r="41" spans="1:8" s="243" customFormat="1" ht="30.75" thickTop="1">
      <c r="A41" s="238"/>
      <c r="B41" s="260"/>
      <c r="C41" s="240" t="s">
        <v>33</v>
      </c>
      <c r="D41" s="240" t="s">
        <v>100</v>
      </c>
      <c r="E41" s="241" t="s">
        <v>93</v>
      </c>
      <c r="F41" s="276"/>
      <c r="H41" s="272"/>
    </row>
    <row r="42" spans="1:8" s="243" customFormat="1" ht="15">
      <c r="A42" s="242"/>
      <c r="B42" s="261"/>
      <c r="C42" s="262"/>
      <c r="D42" s="263"/>
      <c r="E42" s="264"/>
      <c r="F42" s="276"/>
      <c r="H42" s="272"/>
    </row>
    <row r="43" spans="1:8" s="243" customFormat="1" ht="15">
      <c r="A43" s="242"/>
      <c r="B43" s="261"/>
      <c r="C43" s="253"/>
      <c r="D43" s="265"/>
      <c r="E43" s="264"/>
      <c r="F43" s="276"/>
      <c r="H43" s="272"/>
    </row>
    <row r="44" spans="1:8" s="243" customFormat="1" ht="15">
      <c r="A44" s="242"/>
      <c r="B44" s="261"/>
      <c r="C44" s="253"/>
      <c r="D44" s="433"/>
      <c r="E44" s="264"/>
      <c r="F44" s="276"/>
      <c r="H44" s="272"/>
    </row>
    <row r="45" spans="1:8" s="243" customFormat="1" ht="15.75" thickBot="1">
      <c r="A45" s="266"/>
      <c r="B45" s="267"/>
      <c r="C45" s="268"/>
      <c r="D45" s="433"/>
      <c r="E45" s="264"/>
      <c r="F45" s="276"/>
      <c r="H45" s="272"/>
    </row>
    <row r="46" spans="1:8" s="243" customFormat="1" ht="16.5" thickBot="1" thickTop="1">
      <c r="A46" s="302" t="s">
        <v>159</v>
      </c>
      <c r="B46" s="303"/>
      <c r="C46" s="304"/>
      <c r="D46" s="305"/>
      <c r="E46" s="306"/>
      <c r="F46" s="276"/>
      <c r="H46" s="272"/>
    </row>
    <row r="47" spans="1:8" s="243" customFormat="1" ht="15.75" thickTop="1">
      <c r="A47" s="260" t="s">
        <v>98</v>
      </c>
      <c r="B47" s="273"/>
      <c r="C47" s="252"/>
      <c r="D47" s="278"/>
      <c r="E47" s="279"/>
      <c r="F47" s="276"/>
      <c r="H47" s="272"/>
    </row>
    <row r="48" spans="1:8" s="243" customFormat="1" ht="15">
      <c r="A48" s="261"/>
      <c r="B48" s="273"/>
      <c r="C48" s="252"/>
      <c r="D48" s="278"/>
      <c r="E48" s="279"/>
      <c r="F48" s="276"/>
      <c r="H48" s="272"/>
    </row>
    <row r="49" spans="1:8" s="243" customFormat="1" ht="15.75" thickBot="1">
      <c r="A49" s="277"/>
      <c r="B49" s="277"/>
      <c r="C49" s="252"/>
      <c r="D49" s="278"/>
      <c r="E49" s="279"/>
      <c r="F49" s="276"/>
      <c r="H49" s="272"/>
    </row>
    <row r="50" spans="1:9" ht="15" thickTop="1">
      <c r="A50" s="501" t="s">
        <v>209</v>
      </c>
      <c r="B50" s="502"/>
      <c r="C50" s="502"/>
      <c r="D50" s="502"/>
      <c r="E50" s="503"/>
      <c r="F50" s="271"/>
      <c r="H50" s="272"/>
      <c r="I50" s="243"/>
    </row>
    <row r="51" spans="1:9" ht="15" thickBot="1">
      <c r="A51" s="504"/>
      <c r="B51" s="466"/>
      <c r="C51" s="466"/>
      <c r="D51" s="466"/>
      <c r="E51" s="467"/>
      <c r="F51" s="271"/>
      <c r="H51" s="272"/>
      <c r="I51" s="243"/>
    </row>
    <row r="52" spans="1:9" ht="30.75" thickTop="1">
      <c r="A52" s="238"/>
      <c r="B52" s="260"/>
      <c r="C52" s="240" t="s">
        <v>33</v>
      </c>
      <c r="D52" s="240" t="s">
        <v>99</v>
      </c>
      <c r="E52" s="241" t="s">
        <v>90</v>
      </c>
      <c r="F52" s="271"/>
      <c r="H52" s="272"/>
      <c r="I52" s="243"/>
    </row>
    <row r="53" spans="1:9" ht="15">
      <c r="A53" s="242" t="s">
        <v>269</v>
      </c>
      <c r="B53" s="261"/>
      <c r="C53" s="262"/>
      <c r="D53" s="262"/>
      <c r="E53" s="454"/>
      <c r="F53" s="271"/>
      <c r="H53" s="272"/>
      <c r="I53" s="243"/>
    </row>
    <row r="54" spans="1:9" ht="15" thickBot="1">
      <c r="A54" s="242" t="s">
        <v>270</v>
      </c>
      <c r="B54" s="261"/>
      <c r="C54" s="268"/>
      <c r="D54" s="269"/>
      <c r="E54" s="281"/>
      <c r="F54" s="282"/>
      <c r="H54" s="272"/>
      <c r="I54" s="243"/>
    </row>
    <row r="55" spans="1:9" ht="16.5" thickBot="1" thickTop="1">
      <c r="A55" s="302" t="s">
        <v>159</v>
      </c>
      <c r="B55" s="303"/>
      <c r="C55" s="304"/>
      <c r="D55" s="307"/>
      <c r="E55" s="306"/>
      <c r="F55" s="271"/>
      <c r="H55" s="272"/>
      <c r="I55" s="243"/>
    </row>
    <row r="56" spans="1:9" ht="15.75" thickTop="1">
      <c r="A56" s="283"/>
      <c r="B56" s="260"/>
      <c r="C56" s="274"/>
      <c r="D56" s="275"/>
      <c r="E56" s="284"/>
      <c r="F56" s="271"/>
      <c r="H56" s="272"/>
      <c r="I56" s="243"/>
    </row>
    <row r="57" spans="1:8" s="243" customFormat="1" ht="15.75" thickBot="1">
      <c r="A57" s="277"/>
      <c r="B57" s="261"/>
      <c r="C57" s="268"/>
      <c r="D57" s="285"/>
      <c r="E57" s="279"/>
      <c r="F57" s="276"/>
      <c r="H57" s="272"/>
    </row>
    <row r="58" spans="1:9" ht="15" thickTop="1">
      <c r="A58" s="501" t="s">
        <v>102</v>
      </c>
      <c r="B58" s="502"/>
      <c r="C58" s="502"/>
      <c r="D58" s="502"/>
      <c r="E58" s="503"/>
      <c r="F58" s="271"/>
      <c r="H58" s="272"/>
      <c r="I58" s="243"/>
    </row>
    <row r="59" spans="1:9" ht="15" thickBot="1">
      <c r="A59" s="504"/>
      <c r="B59" s="466"/>
      <c r="C59" s="466"/>
      <c r="D59" s="466"/>
      <c r="E59" s="467"/>
      <c r="F59" s="271"/>
      <c r="H59" s="272"/>
      <c r="I59" s="243"/>
    </row>
    <row r="60" spans="1:9" ht="15.75" thickTop="1">
      <c r="A60" s="238"/>
      <c r="B60" s="260"/>
      <c r="C60" s="240" t="s">
        <v>33</v>
      </c>
      <c r="D60" s="240" t="s">
        <v>89</v>
      </c>
      <c r="E60" s="241" t="s">
        <v>90</v>
      </c>
      <c r="F60" s="271"/>
      <c r="H60" s="272"/>
      <c r="I60" s="243"/>
    </row>
    <row r="61" spans="1:9" ht="14.25">
      <c r="A61" s="280"/>
      <c r="B61" s="261"/>
      <c r="C61" s="268"/>
      <c r="D61" s="269"/>
      <c r="E61" s="270"/>
      <c r="F61" s="271"/>
      <c r="H61" s="272"/>
      <c r="I61" s="243"/>
    </row>
    <row r="62" spans="1:9" ht="15" thickBot="1">
      <c r="A62" s="280"/>
      <c r="B62" s="261"/>
      <c r="C62" s="268"/>
      <c r="D62" s="269"/>
      <c r="E62" s="270"/>
      <c r="F62" s="271"/>
      <c r="H62" s="272"/>
      <c r="I62" s="243"/>
    </row>
    <row r="63" spans="1:9" ht="16.5" thickBot="1" thickTop="1">
      <c r="A63" s="302" t="s">
        <v>159</v>
      </c>
      <c r="B63" s="303"/>
      <c r="C63" s="304"/>
      <c r="D63" s="307"/>
      <c r="E63" s="306"/>
      <c r="F63" s="271"/>
      <c r="H63" s="272"/>
      <c r="I63" s="243"/>
    </row>
    <row r="64" spans="1:9" ht="15.75" thickTop="1">
      <c r="A64" s="277"/>
      <c r="B64" s="261"/>
      <c r="C64" s="268"/>
      <c r="D64" s="285"/>
      <c r="E64" s="279"/>
      <c r="F64" s="271"/>
      <c r="H64" s="272"/>
      <c r="I64" s="243"/>
    </row>
    <row r="65" spans="1:9" ht="15" thickBot="1">
      <c r="A65" s="267"/>
      <c r="B65" s="267"/>
      <c r="C65" s="286"/>
      <c r="D65" s="287"/>
      <c r="E65" s="288"/>
      <c r="F65" s="271"/>
      <c r="H65" s="272"/>
      <c r="I65" s="243"/>
    </row>
    <row r="66" spans="1:9" ht="15" thickTop="1">
      <c r="A66" s="501" t="s">
        <v>144</v>
      </c>
      <c r="B66" s="502"/>
      <c r="C66" s="502"/>
      <c r="D66" s="502"/>
      <c r="E66" s="503"/>
      <c r="F66" s="271"/>
      <c r="H66" s="272"/>
      <c r="I66" s="243"/>
    </row>
    <row r="67" spans="1:9" ht="15" thickBot="1">
      <c r="A67" s="504"/>
      <c r="B67" s="466"/>
      <c r="C67" s="466"/>
      <c r="D67" s="466"/>
      <c r="E67" s="467"/>
      <c r="F67" s="271"/>
      <c r="H67" s="272"/>
      <c r="I67" s="243"/>
    </row>
    <row r="68" spans="1:9" ht="30.75" thickTop="1">
      <c r="A68" s="238"/>
      <c r="B68" s="260"/>
      <c r="C68" s="240" t="s">
        <v>33</v>
      </c>
      <c r="D68" s="240" t="s">
        <v>92</v>
      </c>
      <c r="E68" s="241" t="s">
        <v>93</v>
      </c>
      <c r="F68" s="271"/>
      <c r="H68" s="272"/>
      <c r="I68" s="243"/>
    </row>
    <row r="69" spans="1:9" ht="15" thickBot="1">
      <c r="A69" s="280"/>
      <c r="B69" s="261"/>
      <c r="C69" s="268"/>
      <c r="D69" s="269"/>
      <c r="E69" s="270"/>
      <c r="F69" s="282"/>
      <c r="H69" s="272"/>
      <c r="I69" s="243"/>
    </row>
    <row r="70" spans="1:9" ht="16.5" thickBot="1" thickTop="1">
      <c r="A70" s="302" t="s">
        <v>159</v>
      </c>
      <c r="B70" s="303"/>
      <c r="C70" s="304"/>
      <c r="D70" s="307"/>
      <c r="E70" s="306"/>
      <c r="F70" s="271"/>
      <c r="H70" s="272"/>
      <c r="I70" s="243"/>
    </row>
    <row r="71" spans="1:8" s="243" customFormat="1" ht="15.75" thickTop="1">
      <c r="A71" s="283"/>
      <c r="B71" s="260"/>
      <c r="C71" s="274"/>
      <c r="D71" s="275"/>
      <c r="E71" s="284"/>
      <c r="F71" s="276"/>
      <c r="H71" s="272"/>
    </row>
    <row r="72" spans="1:8" s="243" customFormat="1" ht="15" thickBot="1">
      <c r="A72" s="261"/>
      <c r="B72" s="261"/>
      <c r="D72" s="261"/>
      <c r="E72" s="272"/>
      <c r="F72" s="276"/>
      <c r="H72" s="272"/>
    </row>
    <row r="73" spans="1:9" ht="15" thickTop="1">
      <c r="A73" s="501" t="s">
        <v>101</v>
      </c>
      <c r="B73" s="502"/>
      <c r="C73" s="502"/>
      <c r="D73" s="502"/>
      <c r="E73" s="503"/>
      <c r="F73" s="271"/>
      <c r="H73" s="272"/>
      <c r="I73" s="243"/>
    </row>
    <row r="74" spans="1:9" ht="15" thickBot="1">
      <c r="A74" s="504"/>
      <c r="B74" s="466"/>
      <c r="C74" s="466"/>
      <c r="D74" s="466"/>
      <c r="E74" s="467"/>
      <c r="F74" s="271"/>
      <c r="H74" s="272"/>
      <c r="I74" s="243"/>
    </row>
    <row r="75" spans="1:9" ht="30.75" thickTop="1">
      <c r="A75" s="238"/>
      <c r="B75" s="260"/>
      <c r="C75" s="240" t="s">
        <v>33</v>
      </c>
      <c r="D75" s="240" t="s">
        <v>92</v>
      </c>
      <c r="E75" s="241" t="s">
        <v>93</v>
      </c>
      <c r="F75" s="271"/>
      <c r="H75" s="272"/>
      <c r="I75" s="243"/>
    </row>
    <row r="76" spans="1:9" ht="14.25">
      <c r="A76" s="242" t="s">
        <v>244</v>
      </c>
      <c r="B76" s="261"/>
      <c r="C76" s="253"/>
      <c r="D76" s="395"/>
      <c r="E76" s="410"/>
      <c r="F76" s="271"/>
      <c r="H76" s="272"/>
      <c r="I76" s="243"/>
    </row>
    <row r="77" spans="1:5" ht="14.25">
      <c r="A77" s="242" t="s">
        <v>245</v>
      </c>
      <c r="B77" s="261"/>
      <c r="C77" s="253"/>
      <c r="D77" s="395"/>
      <c r="E77" s="410"/>
    </row>
    <row r="78" spans="1:5" ht="15" thickBot="1">
      <c r="A78" s="412" t="s">
        <v>268</v>
      </c>
      <c r="B78" s="261"/>
      <c r="C78" s="253"/>
      <c r="D78" s="395"/>
      <c r="E78" s="410"/>
    </row>
    <row r="79" spans="1:9" ht="16.5" thickBot="1" thickTop="1">
      <c r="A79" s="302" t="s">
        <v>159</v>
      </c>
      <c r="B79" s="303"/>
      <c r="C79" s="304"/>
      <c r="D79" s="307"/>
      <c r="E79" s="306"/>
      <c r="F79" s="271"/>
      <c r="H79" s="272"/>
      <c r="I79" s="243"/>
    </row>
    <row r="80" spans="1:7" ht="15.75" thickTop="1">
      <c r="A80" s="261"/>
      <c r="B80" s="261"/>
      <c r="C80" s="261"/>
      <c r="D80" s="272"/>
      <c r="E80" s="279"/>
      <c r="G80" s="289"/>
    </row>
    <row r="81" spans="1:7" ht="15" customHeight="1">
      <c r="A81" s="261"/>
      <c r="B81" s="261"/>
      <c r="C81" s="261"/>
      <c r="D81" s="272"/>
      <c r="E81" s="279"/>
      <c r="G81" s="289"/>
    </row>
    <row r="82" spans="1:7" ht="15" customHeight="1">
      <c r="A82" s="290"/>
      <c r="B82" s="261"/>
      <c r="C82" s="261"/>
      <c r="D82" s="272"/>
      <c r="E82" s="279"/>
      <c r="G82" s="289"/>
    </row>
    <row r="83" spans="1:7" ht="15">
      <c r="A83" s="261"/>
      <c r="B83" s="261"/>
      <c r="C83" s="261"/>
      <c r="D83" s="272"/>
      <c r="E83" s="279"/>
      <c r="G83" s="289"/>
    </row>
    <row r="84" spans="1:7" ht="15">
      <c r="A84" s="261"/>
      <c r="B84" s="261"/>
      <c r="C84" s="261"/>
      <c r="D84" s="272"/>
      <c r="E84" s="279"/>
      <c r="G84" s="289"/>
    </row>
    <row r="85" spans="1:7" ht="15">
      <c r="A85" s="261"/>
      <c r="B85" s="261"/>
      <c r="C85" s="261"/>
      <c r="D85" s="272"/>
      <c r="E85" s="279"/>
      <c r="G85" s="289"/>
    </row>
    <row r="86" spans="1:7" ht="15">
      <c r="A86" s="261"/>
      <c r="B86" s="261"/>
      <c r="C86" s="261"/>
      <c r="D86" s="272"/>
      <c r="E86" s="279"/>
      <c r="G86" s="289"/>
    </row>
    <row r="87" spans="1:7" ht="15">
      <c r="A87" s="261"/>
      <c r="B87" s="261"/>
      <c r="C87" s="261"/>
      <c r="D87" s="272"/>
      <c r="E87" s="279"/>
      <c r="G87" s="289"/>
    </row>
    <row r="88" spans="1:7" ht="15">
      <c r="A88" s="261"/>
      <c r="B88" s="261"/>
      <c r="C88" s="261"/>
      <c r="D88" s="272"/>
      <c r="E88" s="279"/>
      <c r="G88" s="289"/>
    </row>
    <row r="89" spans="1:7" ht="15">
      <c r="A89" s="261"/>
      <c r="B89" s="261"/>
      <c r="C89" s="261"/>
      <c r="D89" s="269"/>
      <c r="E89" s="279"/>
      <c r="G89" s="272"/>
    </row>
    <row r="90" spans="1:7" ht="15">
      <c r="A90" s="261"/>
      <c r="B90" s="261"/>
      <c r="C90" s="261"/>
      <c r="D90" s="269"/>
      <c r="E90" s="279"/>
      <c r="G90" s="272"/>
    </row>
    <row r="91" spans="1:5" ht="15">
      <c r="A91" s="261"/>
      <c r="B91" s="261"/>
      <c r="C91" s="261"/>
      <c r="D91" s="269"/>
      <c r="E91" s="279"/>
    </row>
    <row r="92" spans="1:5" ht="15">
      <c r="A92" s="261"/>
      <c r="B92" s="261"/>
      <c r="C92" s="261"/>
      <c r="D92" s="269"/>
      <c r="E92" s="279"/>
    </row>
    <row r="93" spans="1:5" ht="15">
      <c r="A93" s="261"/>
      <c r="B93" s="261"/>
      <c r="C93" s="261"/>
      <c r="D93" s="269"/>
      <c r="E93" s="279"/>
    </row>
    <row r="94" spans="1:5" ht="15">
      <c r="A94" s="290"/>
      <c r="B94" s="261"/>
      <c r="C94" s="261"/>
      <c r="D94" s="269"/>
      <c r="E94" s="279"/>
    </row>
    <row r="95" spans="1:5" ht="15">
      <c r="A95" s="261"/>
      <c r="B95" s="261"/>
      <c r="C95" s="261"/>
      <c r="D95" s="269"/>
      <c r="E95" s="279"/>
    </row>
    <row r="96" spans="1:5" ht="15">
      <c r="A96" s="261"/>
      <c r="B96" s="261"/>
      <c r="C96" s="261"/>
      <c r="D96" s="269"/>
      <c r="E96" s="279"/>
    </row>
    <row r="97" spans="1:5" ht="15">
      <c r="A97" s="261"/>
      <c r="B97" s="261"/>
      <c r="C97" s="261"/>
      <c r="D97" s="269"/>
      <c r="E97" s="279"/>
    </row>
    <row r="98" spans="1:5" ht="15">
      <c r="A98" s="261"/>
      <c r="B98" s="261"/>
      <c r="C98" s="261"/>
      <c r="D98" s="269"/>
      <c r="E98" s="279"/>
    </row>
    <row r="99" spans="1:5" ht="15">
      <c r="A99" s="261"/>
      <c r="B99" s="261"/>
      <c r="C99" s="261"/>
      <c r="D99" s="269"/>
      <c r="E99" s="279"/>
    </row>
    <row r="100" spans="1:5" ht="15">
      <c r="A100" s="261"/>
      <c r="B100" s="261"/>
      <c r="C100" s="261"/>
      <c r="D100" s="269"/>
      <c r="E100" s="279"/>
    </row>
    <row r="101" spans="1:5" ht="15">
      <c r="A101" s="261"/>
      <c r="B101" s="261"/>
      <c r="C101" s="261"/>
      <c r="D101" s="269"/>
      <c r="E101" s="279"/>
    </row>
    <row r="102" spans="1:5" ht="15">
      <c r="A102" s="261"/>
      <c r="B102" s="261"/>
      <c r="C102" s="261"/>
      <c r="D102" s="269"/>
      <c r="E102" s="279"/>
    </row>
    <row r="103" spans="1:5" ht="15">
      <c r="A103" s="261"/>
      <c r="B103" s="261"/>
      <c r="C103" s="261"/>
      <c r="D103" s="269"/>
      <c r="E103" s="279"/>
    </row>
    <row r="104" spans="1:5" ht="15">
      <c r="A104" s="261"/>
      <c r="B104" s="261"/>
      <c r="C104" s="261"/>
      <c r="D104" s="269"/>
      <c r="E104" s="279"/>
    </row>
    <row r="105" spans="1:5" ht="15">
      <c r="A105" s="261"/>
      <c r="B105" s="261"/>
      <c r="C105" s="261"/>
      <c r="D105" s="269"/>
      <c r="E105" s="279"/>
    </row>
    <row r="106" spans="1:5" ht="15">
      <c r="A106" s="261"/>
      <c r="B106" s="261"/>
      <c r="C106" s="261"/>
      <c r="D106" s="269"/>
      <c r="E106" s="279"/>
    </row>
    <row r="107" spans="1:5" ht="15">
      <c r="A107" s="261"/>
      <c r="B107" s="261"/>
      <c r="C107" s="261"/>
      <c r="D107" s="269"/>
      <c r="E107" s="279"/>
    </row>
    <row r="108" spans="1:5" ht="15">
      <c r="A108" s="261"/>
      <c r="B108" s="261"/>
      <c r="C108" s="261"/>
      <c r="D108" s="269"/>
      <c r="E108" s="279"/>
    </row>
    <row r="109" spans="1:5" ht="15">
      <c r="A109" s="261"/>
      <c r="B109" s="261"/>
      <c r="C109" s="261"/>
      <c r="D109" s="269"/>
      <c r="E109" s="279"/>
    </row>
    <row r="110" spans="1:5" ht="15">
      <c r="A110" s="261"/>
      <c r="B110" s="261"/>
      <c r="C110" s="261"/>
      <c r="D110" s="269"/>
      <c r="E110" s="279"/>
    </row>
    <row r="111" spans="1:5" ht="15">
      <c r="A111" s="261"/>
      <c r="B111" s="261"/>
      <c r="C111" s="261"/>
      <c r="D111" s="269"/>
      <c r="E111" s="279"/>
    </row>
    <row r="112" spans="1:5" ht="15">
      <c r="A112" s="261"/>
      <c r="B112" s="261"/>
      <c r="C112" s="261"/>
      <c r="D112" s="269"/>
      <c r="E112" s="279"/>
    </row>
    <row r="113" spans="1:5" ht="15">
      <c r="A113" s="261"/>
      <c r="B113" s="261"/>
      <c r="C113" s="261"/>
      <c r="D113" s="269"/>
      <c r="E113" s="279"/>
    </row>
    <row r="114" spans="1:5" ht="15">
      <c r="A114" s="261"/>
      <c r="B114" s="261"/>
      <c r="C114" s="261"/>
      <c r="D114" s="269"/>
      <c r="E114" s="279"/>
    </row>
    <row r="115" spans="1:5" ht="15">
      <c r="A115" s="261"/>
      <c r="B115" s="261"/>
      <c r="C115" s="261"/>
      <c r="D115" s="269"/>
      <c r="E115" s="279"/>
    </row>
    <row r="116" spans="1:5" ht="15">
      <c r="A116" s="261"/>
      <c r="B116" s="261"/>
      <c r="C116" s="261"/>
      <c r="D116" s="269"/>
      <c r="E116" s="279"/>
    </row>
    <row r="117" spans="1:5" ht="15">
      <c r="A117" s="261"/>
      <c r="B117" s="261"/>
      <c r="C117" s="261"/>
      <c r="D117" s="269"/>
      <c r="E117" s="279"/>
    </row>
    <row r="118" spans="1:6" ht="14.25">
      <c r="A118" s="243"/>
      <c r="B118" s="243"/>
      <c r="C118" s="268"/>
      <c r="D118" s="269"/>
      <c r="E118" s="269"/>
      <c r="F118" s="250"/>
    </row>
    <row r="119" spans="1:5" ht="15">
      <c r="A119" s="291"/>
      <c r="B119" s="243"/>
      <c r="C119" s="268"/>
      <c r="D119" s="269"/>
      <c r="E119" s="279"/>
    </row>
    <row r="120" spans="1:5" ht="14.25">
      <c r="A120" s="243"/>
      <c r="B120" s="243"/>
      <c r="C120" s="268"/>
      <c r="D120" s="269"/>
      <c r="E120" s="269"/>
    </row>
    <row r="121" spans="1:5" ht="14.25">
      <c r="A121" s="243"/>
      <c r="B121" s="243"/>
      <c r="C121" s="268"/>
      <c r="D121" s="269"/>
      <c r="E121" s="269"/>
    </row>
    <row r="122" spans="1:5" ht="14.25">
      <c r="A122" s="243"/>
      <c r="B122" s="243"/>
      <c r="C122" s="268"/>
      <c r="D122" s="269"/>
      <c r="E122" s="269"/>
    </row>
    <row r="123" spans="1:5" ht="14.25">
      <c r="A123" s="243"/>
      <c r="B123" s="243"/>
      <c r="C123" s="268"/>
      <c r="D123" s="269"/>
      <c r="E123" s="269"/>
    </row>
    <row r="124" spans="1:5" ht="14.25">
      <c r="A124" s="243"/>
      <c r="B124" s="243"/>
      <c r="C124" s="268"/>
      <c r="D124" s="269"/>
      <c r="E124" s="269"/>
    </row>
    <row r="125" spans="1:5" ht="14.25">
      <c r="A125" s="243"/>
      <c r="B125" s="243"/>
      <c r="C125" s="268"/>
      <c r="D125" s="269"/>
      <c r="E125" s="269"/>
    </row>
    <row r="126" spans="1:5" ht="14.25">
      <c r="A126" s="243"/>
      <c r="B126" s="243"/>
      <c r="C126" s="268"/>
      <c r="D126" s="269"/>
      <c r="E126" s="269"/>
    </row>
    <row r="127" spans="1:5" ht="15">
      <c r="A127" s="292"/>
      <c r="B127" s="243"/>
      <c r="C127" s="268"/>
      <c r="D127" s="269"/>
      <c r="E127" s="279"/>
    </row>
    <row r="128" ht="14.25">
      <c r="E128" s="250"/>
    </row>
    <row r="130" ht="14.25">
      <c r="A130" s="293"/>
    </row>
    <row r="144" ht="14.25">
      <c r="A144" s="293"/>
    </row>
    <row r="156" ht="14.25">
      <c r="A156" s="293"/>
    </row>
    <row r="168" ht="14.25">
      <c r="A168" s="242"/>
    </row>
    <row r="169" ht="14.25">
      <c r="A169" s="242"/>
    </row>
    <row r="175" ht="14.25">
      <c r="A175" s="242"/>
    </row>
    <row r="176" ht="14.25">
      <c r="A176" s="242"/>
    </row>
    <row r="177" ht="14.25">
      <c r="A177" s="242"/>
    </row>
    <row r="178" ht="14.25">
      <c r="A178" s="242"/>
    </row>
    <row r="186" spans="1:3" ht="15">
      <c r="A186" s="294"/>
      <c r="B186" s="243"/>
      <c r="C186" s="243"/>
    </row>
    <row r="187" spans="1:3" ht="14.25">
      <c r="A187" s="242"/>
      <c r="B187" s="243"/>
      <c r="C187" s="268"/>
    </row>
    <row r="188" spans="1:3" ht="14.25">
      <c r="A188" s="242"/>
      <c r="B188" s="243"/>
      <c r="C188" s="268"/>
    </row>
    <row r="189" spans="1:3" ht="14.25">
      <c r="A189" s="242"/>
      <c r="B189" s="243"/>
      <c r="C189" s="268"/>
    </row>
    <row r="190" spans="1:3" ht="14.25">
      <c r="A190" s="242"/>
      <c r="B190" s="243"/>
      <c r="C190" s="268"/>
    </row>
    <row r="191" spans="1:3" ht="14.25">
      <c r="A191" s="242"/>
      <c r="B191" s="243"/>
      <c r="C191" s="268"/>
    </row>
    <row r="192" spans="1:3" ht="14.25">
      <c r="A192" s="242"/>
      <c r="B192" s="243"/>
      <c r="C192" s="268"/>
    </row>
    <row r="193" spans="1:3" ht="14.25">
      <c r="A193" s="242"/>
      <c r="B193" s="243"/>
      <c r="C193" s="268"/>
    </row>
    <row r="194" spans="2:3" ht="14.25">
      <c r="B194" s="243"/>
      <c r="C194" s="268"/>
    </row>
    <row r="195" spans="2:3" ht="14.25">
      <c r="B195" s="243"/>
      <c r="C195" s="268"/>
    </row>
    <row r="196" spans="2:3" ht="14.25">
      <c r="B196" s="243"/>
      <c r="C196" s="268"/>
    </row>
    <row r="197" spans="2:3" ht="14.25">
      <c r="B197" s="243"/>
      <c r="C197" s="268"/>
    </row>
    <row r="198" spans="2:3" ht="14.25">
      <c r="B198" s="243"/>
      <c r="C198" s="268"/>
    </row>
    <row r="199" spans="2:3" ht="14.25">
      <c r="B199" s="243"/>
      <c r="C199" s="268"/>
    </row>
    <row r="200" spans="1:3" ht="14.25">
      <c r="A200" s="242"/>
      <c r="B200" s="243"/>
      <c r="C200" s="268"/>
    </row>
    <row r="201" spans="1:3" ht="14.25">
      <c r="A201" s="242"/>
      <c r="B201" s="243"/>
      <c r="C201" s="268"/>
    </row>
    <row r="202" spans="1:3" ht="14.25">
      <c r="A202" s="242"/>
      <c r="B202" s="243"/>
      <c r="C202" s="268"/>
    </row>
    <row r="203" spans="1:3" ht="14.25">
      <c r="A203" s="242"/>
      <c r="B203" s="243"/>
      <c r="C203" s="268"/>
    </row>
    <row r="204" spans="1:3" ht="14.25">
      <c r="A204" s="242"/>
      <c r="B204" s="243"/>
      <c r="C204" s="268"/>
    </row>
    <row r="205" spans="1:3" ht="14.25">
      <c r="A205" s="242"/>
      <c r="B205" s="243"/>
      <c r="C205" s="268"/>
    </row>
    <row r="206" spans="1:3" ht="14.25">
      <c r="A206" s="242"/>
      <c r="B206" s="243"/>
      <c r="C206" s="268"/>
    </row>
    <row r="207" spans="1:3" ht="14.25">
      <c r="A207" s="242"/>
      <c r="B207" s="243"/>
      <c r="C207" s="268"/>
    </row>
    <row r="208" spans="1:3" ht="14.25">
      <c r="A208" s="242"/>
      <c r="B208" s="243"/>
      <c r="C208" s="268"/>
    </row>
    <row r="209" spans="1:3" ht="14.25">
      <c r="A209" s="242"/>
      <c r="B209" s="243"/>
      <c r="C209" s="268"/>
    </row>
    <row r="210" spans="2:3" ht="14.25">
      <c r="B210" s="243"/>
      <c r="C210" s="268"/>
    </row>
    <row r="211" spans="2:3" ht="14.25">
      <c r="B211" s="243"/>
      <c r="C211" s="268"/>
    </row>
    <row r="212" spans="2:3" ht="14.25">
      <c r="B212" s="243"/>
      <c r="C212" s="268"/>
    </row>
    <row r="213" spans="1:3" ht="14.25">
      <c r="A213" s="242"/>
      <c r="B213" s="243"/>
      <c r="C213" s="268"/>
    </row>
    <row r="214" spans="1:3" ht="14.25">
      <c r="A214" s="242"/>
      <c r="B214" s="243"/>
      <c r="C214" s="268"/>
    </row>
    <row r="215" spans="1:3" ht="14.25">
      <c r="A215" s="242"/>
      <c r="B215" s="243"/>
      <c r="C215" s="268"/>
    </row>
    <row r="216" spans="1:3" ht="14.25">
      <c r="A216" s="242"/>
      <c r="B216" s="243"/>
      <c r="C216" s="268"/>
    </row>
    <row r="217" ht="14.25">
      <c r="C217" s="289"/>
    </row>
    <row r="218" spans="1:3" ht="14.25">
      <c r="A218" s="242"/>
      <c r="B218" s="243"/>
      <c r="C218" s="268"/>
    </row>
    <row r="219" spans="1:3" ht="15">
      <c r="A219" s="294"/>
      <c r="B219" s="243"/>
      <c r="C219" s="268"/>
    </row>
    <row r="220" spans="1:4" ht="14.25">
      <c r="A220" s="242"/>
      <c r="B220" s="243"/>
      <c r="C220" s="268"/>
      <c r="D220" s="269"/>
    </row>
    <row r="221" spans="1:4" ht="14.25">
      <c r="A221" s="242"/>
      <c r="B221" s="243"/>
      <c r="C221" s="268"/>
      <c r="D221" s="269"/>
    </row>
    <row r="222" spans="1:4" ht="14.25">
      <c r="A222" s="242"/>
      <c r="B222" s="243"/>
      <c r="C222" s="268"/>
      <c r="D222" s="269"/>
    </row>
    <row r="223" spans="1:4" ht="14.25">
      <c r="A223" s="242"/>
      <c r="B223" s="243"/>
      <c r="C223" s="268"/>
      <c r="D223" s="269"/>
    </row>
    <row r="224" spans="1:4" ht="14.25">
      <c r="A224" s="242"/>
      <c r="B224" s="243"/>
      <c r="C224" s="268"/>
      <c r="D224" s="269"/>
    </row>
    <row r="225" spans="1:4" ht="14.25">
      <c r="A225" s="242"/>
      <c r="B225" s="243"/>
      <c r="C225" s="268"/>
      <c r="D225" s="269"/>
    </row>
    <row r="226" spans="1:4" ht="14.25">
      <c r="A226" s="242"/>
      <c r="B226" s="243"/>
      <c r="C226" s="268"/>
      <c r="D226" s="269"/>
    </row>
  </sheetData>
  <sheetProtection formatCells="0" formatColumns="0" formatRows="0" insertColumns="0" insertRows="0" deleteRows="0"/>
  <mergeCells count="11">
    <mergeCell ref="A73:E74"/>
    <mergeCell ref="A58:E59"/>
    <mergeCell ref="A50:E51"/>
    <mergeCell ref="A66:E67"/>
    <mergeCell ref="A1:E1"/>
    <mergeCell ref="A32:E33"/>
    <mergeCell ref="A39:E40"/>
    <mergeCell ref="A2:E3"/>
    <mergeCell ref="A17:E18"/>
    <mergeCell ref="A5:E6"/>
    <mergeCell ref="A24:E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1"/>
  <rowBreaks count="4" manualBreakCount="4">
    <brk id="48" max="4" man="1"/>
    <brk id="79" max="4" man="1"/>
    <brk id="81" max="4" man="1"/>
    <brk id="91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4:P37"/>
  <sheetViews>
    <sheetView view="pageBreakPreview" zoomScaleSheetLayoutView="100" zoomScalePageLayoutView="0" workbookViewId="0" topLeftCell="A1">
      <selection activeCell="B8" sqref="B8"/>
    </sheetView>
  </sheetViews>
  <sheetFormatPr defaultColWidth="11.421875" defaultRowHeight="12.75"/>
  <cols>
    <col min="1" max="1" width="41.57421875" style="1" customWidth="1"/>
    <col min="2" max="2" width="10.140625" style="1" customWidth="1"/>
    <col min="3" max="3" width="10.57421875" style="1" customWidth="1"/>
    <col min="4" max="4" width="11.00390625" style="1" customWidth="1"/>
    <col min="5" max="5" width="8.7109375" style="1" customWidth="1"/>
    <col min="6" max="6" width="4.00390625" style="1" customWidth="1"/>
    <col min="7" max="7" width="14.8515625" style="1" bestFit="1" customWidth="1"/>
    <col min="8" max="16384" width="11.421875" style="1" customWidth="1"/>
  </cols>
  <sheetData>
    <row r="3" ht="13.5" thickBot="1"/>
    <row r="4" spans="1:11" s="43" customFormat="1" ht="15.75" thickBot="1">
      <c r="A4" s="357" t="s">
        <v>43</v>
      </c>
      <c r="B4" s="358"/>
      <c r="C4" s="358"/>
      <c r="D4" s="358"/>
      <c r="E4" s="359"/>
      <c r="F4" s="310"/>
      <c r="G4" s="311"/>
      <c r="H4" s="311"/>
      <c r="I4" s="311"/>
      <c r="J4" s="311"/>
      <c r="K4" s="311"/>
    </row>
    <row r="5" spans="1:5" s="43" customFormat="1" ht="14.25">
      <c r="A5" s="312"/>
      <c r="B5" s="313"/>
      <c r="C5" s="313"/>
      <c r="D5" s="313"/>
      <c r="E5" s="314"/>
    </row>
    <row r="6" spans="1:16" s="43" customFormat="1" ht="15">
      <c r="A6" s="315" t="str">
        <f>'Annexe 1 Détails Inv.'!$A$5</f>
        <v>FRAIS ETABLISSEMENT</v>
      </c>
      <c r="B6" s="313"/>
      <c r="C6" s="316"/>
      <c r="D6" s="317"/>
      <c r="E6" s="318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</row>
    <row r="7" spans="1:16" s="43" customFormat="1" ht="14.25">
      <c r="A7" s="312" t="s">
        <v>44</v>
      </c>
      <c r="B7" s="405"/>
      <c r="C7" s="316"/>
      <c r="D7" s="316"/>
      <c r="E7" s="320"/>
      <c r="F7" s="319"/>
      <c r="G7" s="316"/>
      <c r="H7" s="316"/>
      <c r="I7" s="316"/>
      <c r="J7" s="319"/>
      <c r="K7" s="319"/>
      <c r="L7" s="319"/>
      <c r="M7" s="319"/>
      <c r="N7" s="319"/>
      <c r="O7" s="319"/>
      <c r="P7" s="319"/>
    </row>
    <row r="8" spans="1:16" s="43" customFormat="1" ht="14.25">
      <c r="A8" s="312" t="s">
        <v>45</v>
      </c>
      <c r="B8" s="414"/>
      <c r="C8" s="316"/>
      <c r="D8" s="316"/>
      <c r="E8" s="320"/>
      <c r="F8" s="319"/>
      <c r="G8" s="319"/>
      <c r="H8" s="403"/>
      <c r="I8" s="319"/>
      <c r="J8" s="319"/>
      <c r="K8" s="319"/>
      <c r="L8" s="319"/>
      <c r="M8" s="319"/>
      <c r="N8" s="319"/>
      <c r="O8" s="319"/>
      <c r="P8" s="319"/>
    </row>
    <row r="9" spans="1:16" s="43" customFormat="1" ht="14.25">
      <c r="A9" s="312" t="s">
        <v>46</v>
      </c>
      <c r="B9" s="143"/>
      <c r="C9" s="316"/>
      <c r="D9" s="316"/>
      <c r="E9" s="320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</row>
    <row r="10" spans="1:16" s="43" customFormat="1" ht="14.25">
      <c r="A10" s="312" t="s">
        <v>47</v>
      </c>
      <c r="B10" s="313"/>
      <c r="C10" s="316"/>
      <c r="D10" s="316"/>
      <c r="E10" s="320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</row>
    <row r="11" spans="1:16" s="43" customFormat="1" ht="15">
      <c r="A11" s="315" t="str">
        <f>'Annexe 1 Détails Inv.'!$A$17</f>
        <v>TERRAIN</v>
      </c>
      <c r="B11" s="321"/>
      <c r="C11" s="317"/>
      <c r="D11" s="317"/>
      <c r="E11" s="318"/>
      <c r="F11" s="319"/>
      <c r="G11" s="319"/>
      <c r="I11" s="319"/>
      <c r="J11" s="319"/>
      <c r="K11" s="319"/>
      <c r="L11" s="319"/>
      <c r="M11" s="319"/>
      <c r="N11" s="319"/>
      <c r="O11" s="319"/>
      <c r="P11" s="319"/>
    </row>
    <row r="12" spans="1:16" s="43" customFormat="1" ht="15">
      <c r="A12" s="315" t="str">
        <f>'Annexe 1 Détails Inv.'!$A$24</f>
        <v>GENIE CIVIL</v>
      </c>
      <c r="B12" s="313"/>
      <c r="C12" s="316"/>
      <c r="D12" s="316"/>
      <c r="E12" s="318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</row>
    <row r="13" spans="1:16" s="43" customFormat="1" ht="15">
      <c r="A13" s="315" t="str">
        <f>'Annexe 1 Détails Inv.'!$A$32</f>
        <v>AMENAGEMENTS</v>
      </c>
      <c r="B13" s="313"/>
      <c r="C13" s="316"/>
      <c r="D13" s="316"/>
      <c r="E13" s="318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</row>
    <row r="14" spans="1:16" s="43" customFormat="1" ht="15">
      <c r="A14" s="315" t="str">
        <f>'Annexe 1 Détails Inv.'!$A$39</f>
        <v>EQUIPEMENTS DE PRODUCTION</v>
      </c>
      <c r="B14" s="313"/>
      <c r="C14" s="316"/>
      <c r="D14" s="316"/>
      <c r="E14" s="318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</row>
    <row r="15" spans="1:16" s="43" customFormat="1" ht="15">
      <c r="A15" s="315" t="str">
        <f>'Annexe 1 Détails Inv.'!$A$50</f>
        <v>MMB</v>
      </c>
      <c r="B15" s="313"/>
      <c r="C15" s="316"/>
      <c r="D15" s="316"/>
      <c r="E15" s="318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</row>
    <row r="16" spans="1:16" s="43" customFormat="1" ht="15">
      <c r="A16" s="315" t="str">
        <f>'Annexe 1 Détails Inv.'!$A$58</f>
        <v>CERTIFICATIONS</v>
      </c>
      <c r="B16" s="313"/>
      <c r="C16" s="316"/>
      <c r="D16" s="316"/>
      <c r="E16" s="318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</row>
    <row r="17" spans="1:16" s="43" customFormat="1" ht="15">
      <c r="A17" s="315" t="str">
        <f>'Annexe 1 Détails Inv.'!$A$66</f>
        <v>MATERIEL ROULANT</v>
      </c>
      <c r="B17" s="313"/>
      <c r="C17" s="316"/>
      <c r="D17" s="316"/>
      <c r="E17" s="318"/>
      <c r="F17" s="319"/>
      <c r="G17" s="319"/>
      <c r="H17" s="319"/>
      <c r="I17" s="319"/>
      <c r="J17" s="328"/>
      <c r="K17" s="319"/>
      <c r="L17" s="319"/>
      <c r="M17" s="319"/>
      <c r="N17" s="319"/>
      <c r="O17" s="319"/>
      <c r="P17" s="319"/>
    </row>
    <row r="18" spans="1:16" s="43" customFormat="1" ht="15">
      <c r="A18" s="315" t="str">
        <f>'Annexe 1 Détails Inv.'!$A$73</f>
        <v>FRAIS D'APPROCHE &amp; DIVERS</v>
      </c>
      <c r="B18" s="313"/>
      <c r="C18" s="316"/>
      <c r="D18" s="316"/>
      <c r="E18" s="318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</row>
    <row r="19" spans="1:16" s="43" customFormat="1" ht="15">
      <c r="A19" s="315" t="s">
        <v>145</v>
      </c>
      <c r="B19" s="313"/>
      <c r="C19" s="316"/>
      <c r="D19" s="316"/>
      <c r="E19" s="144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</row>
    <row r="20" spans="1:16" s="43" customFormat="1" ht="15.75" thickBot="1">
      <c r="A20" s="315" t="s">
        <v>146</v>
      </c>
      <c r="B20" s="313"/>
      <c r="C20" s="316"/>
      <c r="D20" s="316"/>
      <c r="E20" s="144"/>
      <c r="F20" s="319"/>
      <c r="G20" s="322"/>
      <c r="H20" s="323"/>
      <c r="I20" s="319"/>
      <c r="J20" s="319"/>
      <c r="K20" s="319"/>
      <c r="L20" s="319"/>
      <c r="M20" s="319"/>
      <c r="N20" s="319"/>
      <c r="O20" s="319"/>
      <c r="P20" s="319"/>
    </row>
    <row r="21" spans="1:16" s="43" customFormat="1" ht="16.5" thickBot="1" thickTop="1">
      <c r="A21" s="324" t="s">
        <v>48</v>
      </c>
      <c r="B21" s="325"/>
      <c r="C21" s="326"/>
      <c r="D21" s="326"/>
      <c r="E21" s="327"/>
      <c r="F21" s="319"/>
      <c r="G21" s="328"/>
      <c r="H21" s="328"/>
      <c r="I21" s="319"/>
      <c r="J21" s="319"/>
      <c r="K21" s="319"/>
      <c r="L21" s="319"/>
      <c r="M21" s="319"/>
      <c r="N21" s="319"/>
      <c r="O21" s="319"/>
      <c r="P21" s="319"/>
    </row>
    <row r="22" spans="1:16" s="43" customFormat="1" ht="15">
      <c r="A22" s="329"/>
      <c r="B22" s="311"/>
      <c r="C22" s="330"/>
      <c r="D22" s="319"/>
      <c r="E22" s="330"/>
      <c r="F22" s="330"/>
      <c r="G22" s="330"/>
      <c r="H22" s="330"/>
      <c r="I22" s="330"/>
      <c r="J22" s="331"/>
      <c r="K22" s="331"/>
      <c r="L22" s="319"/>
      <c r="M22" s="319"/>
      <c r="N22" s="319"/>
      <c r="O22" s="319"/>
      <c r="P22" s="319"/>
    </row>
    <row r="23" s="43" customFormat="1" ht="14.25"/>
    <row r="24" spans="3:7" s="43" customFormat="1" ht="15" thickBot="1">
      <c r="C24" s="332"/>
      <c r="G24" s="316"/>
    </row>
    <row r="25" spans="1:11" s="43" customFormat="1" ht="15.75" thickBot="1">
      <c r="A25" s="308" t="s">
        <v>207</v>
      </c>
      <c r="B25" s="309"/>
      <c r="C25" s="309"/>
      <c r="D25" s="309"/>
      <c r="E25" s="333"/>
      <c r="F25" s="334"/>
      <c r="G25" s="311"/>
      <c r="H25" s="311"/>
      <c r="I25" s="311"/>
      <c r="J25" s="311"/>
      <c r="K25" s="311"/>
    </row>
    <row r="26" spans="1:5" s="43" customFormat="1" ht="15">
      <c r="A26" s="335" t="s">
        <v>257</v>
      </c>
      <c r="B26" s="336"/>
      <c r="C26" s="337"/>
      <c r="D26" s="338"/>
      <c r="E26" s="437"/>
    </row>
    <row r="27" spans="1:6" s="146" customFormat="1" ht="15">
      <c r="A27" s="344" t="s">
        <v>49</v>
      </c>
      <c r="B27" s="243"/>
      <c r="C27" s="408"/>
      <c r="D27" s="345"/>
      <c r="E27" s="346"/>
      <c r="F27" s="347"/>
    </row>
    <row r="28" spans="1:6" s="146" customFormat="1" ht="15">
      <c r="A28" s="344" t="s">
        <v>246</v>
      </c>
      <c r="B28" s="243"/>
      <c r="C28" s="408"/>
      <c r="D28" s="345"/>
      <c r="E28" s="346"/>
      <c r="F28" s="347"/>
    </row>
    <row r="29" spans="1:6" s="146" customFormat="1" ht="15">
      <c r="A29" s="344" t="s">
        <v>27</v>
      </c>
      <c r="B29" s="243"/>
      <c r="C29" s="408"/>
      <c r="D29" s="345"/>
      <c r="E29" s="346"/>
      <c r="F29" s="347"/>
    </row>
    <row r="30" spans="1:14" s="146" customFormat="1" ht="15">
      <c r="A30" s="344" t="s">
        <v>208</v>
      </c>
      <c r="B30" s="243"/>
      <c r="C30" s="408"/>
      <c r="D30" s="345"/>
      <c r="E30" s="346"/>
      <c r="F30" s="347"/>
      <c r="H30" s="243"/>
      <c r="I30" s="348"/>
      <c r="J30" s="269"/>
      <c r="K30" s="348"/>
      <c r="L30" s="272"/>
      <c r="M30" s="269"/>
      <c r="N30" s="243"/>
    </row>
    <row r="31" spans="1:14" s="146" customFormat="1" ht="15">
      <c r="A31" s="344" t="s">
        <v>247</v>
      </c>
      <c r="B31" s="243"/>
      <c r="C31" s="408"/>
      <c r="D31" s="345"/>
      <c r="E31" s="346"/>
      <c r="F31" s="347"/>
      <c r="H31" s="243"/>
      <c r="I31" s="348"/>
      <c r="J31" s="269"/>
      <c r="K31" s="348"/>
      <c r="L31" s="272"/>
      <c r="M31" s="269"/>
      <c r="N31" s="243"/>
    </row>
    <row r="32" spans="1:14" s="146" customFormat="1" ht="15">
      <c r="A32" s="349" t="s">
        <v>28</v>
      </c>
      <c r="B32" s="243"/>
      <c r="C32" s="243"/>
      <c r="D32" s="345"/>
      <c r="E32" s="350"/>
      <c r="H32" s="243"/>
      <c r="I32" s="243"/>
      <c r="J32" s="243"/>
      <c r="K32" s="243"/>
      <c r="L32" s="243"/>
      <c r="M32" s="268"/>
      <c r="N32" s="243"/>
    </row>
    <row r="33" spans="1:14" s="43" customFormat="1" ht="15">
      <c r="A33" s="315" t="s">
        <v>50</v>
      </c>
      <c r="B33" s="313"/>
      <c r="C33" s="316"/>
      <c r="D33" s="318"/>
      <c r="E33" s="438"/>
      <c r="G33" s="319"/>
      <c r="H33" s="313"/>
      <c r="I33" s="313"/>
      <c r="J33" s="313"/>
      <c r="K33" s="313"/>
      <c r="L33" s="313"/>
      <c r="M33" s="339"/>
      <c r="N33" s="313"/>
    </row>
    <row r="34" spans="1:14" s="146" customFormat="1" ht="15">
      <c r="A34" s="344" t="s">
        <v>210</v>
      </c>
      <c r="B34" s="243"/>
      <c r="C34" s="145"/>
      <c r="D34" s="345"/>
      <c r="E34" s="439"/>
      <c r="H34" s="243"/>
      <c r="I34" s="243"/>
      <c r="J34" s="243"/>
      <c r="K34" s="243"/>
      <c r="L34" s="243"/>
      <c r="M34" s="268"/>
      <c r="N34" s="243"/>
    </row>
    <row r="35" spans="1:14" s="146" customFormat="1" ht="15">
      <c r="A35" s="344" t="s">
        <v>147</v>
      </c>
      <c r="B35" s="243"/>
      <c r="C35" s="404"/>
      <c r="D35" s="345"/>
      <c r="E35" s="351"/>
      <c r="H35" s="243"/>
      <c r="I35" s="243"/>
      <c r="J35" s="243"/>
      <c r="K35" s="243"/>
      <c r="L35" s="243"/>
      <c r="M35" s="268"/>
      <c r="N35" s="243"/>
    </row>
    <row r="36" spans="1:14" s="146" customFormat="1" ht="15.75" thickBot="1">
      <c r="A36" s="352"/>
      <c r="B36" s="353"/>
      <c r="C36" s="354"/>
      <c r="D36" s="355"/>
      <c r="E36" s="356"/>
      <c r="H36" s="243"/>
      <c r="I36" s="243"/>
      <c r="J36" s="243"/>
      <c r="K36" s="243"/>
      <c r="L36" s="243"/>
      <c r="M36" s="268"/>
      <c r="N36" s="243"/>
    </row>
    <row r="37" spans="1:5" s="43" customFormat="1" ht="15.75" thickBot="1">
      <c r="A37" s="340" t="s">
        <v>51</v>
      </c>
      <c r="B37" s="341"/>
      <c r="C37" s="342"/>
      <c r="D37" s="343"/>
      <c r="E37" s="446">
        <v>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>
    <tabColor indexed="51"/>
  </sheetPr>
  <dimension ref="A1:W294"/>
  <sheetViews>
    <sheetView view="pageBreakPreview" zoomScale="115" zoomScaleSheetLayoutView="115" zoomScalePageLayoutView="0" workbookViewId="0" topLeftCell="A1">
      <selection activeCell="B162" sqref="B162"/>
    </sheetView>
  </sheetViews>
  <sheetFormatPr defaultColWidth="11.421875" defaultRowHeight="12.75" outlineLevelRow="1"/>
  <cols>
    <col min="1" max="1" width="27.57421875" style="55" customWidth="1"/>
    <col min="2" max="2" width="13.140625" style="17" customWidth="1"/>
    <col min="3" max="3" width="10.28125" style="17" customWidth="1"/>
    <col min="4" max="8" width="10.140625" style="17" customWidth="1"/>
    <col min="9" max="9" width="10.140625" style="55" customWidth="1"/>
    <col min="10" max="12" width="10.28125" style="17" customWidth="1"/>
    <col min="13" max="13" width="10.140625" style="17" customWidth="1"/>
    <col min="14" max="14" width="9.00390625" style="17" customWidth="1"/>
    <col min="15" max="15" width="10.8515625" style="17" customWidth="1"/>
    <col min="16" max="16" width="12.421875" style="17" customWidth="1"/>
    <col min="17" max="18" width="16.00390625" style="17" customWidth="1"/>
    <col min="19" max="16384" width="11.421875" style="17" customWidth="1"/>
  </cols>
  <sheetData>
    <row r="1" spans="1:7" ht="18">
      <c r="A1" s="513" t="s">
        <v>141</v>
      </c>
      <c r="B1" s="513"/>
      <c r="C1" s="513"/>
      <c r="D1" s="513"/>
      <c r="E1" s="513"/>
      <c r="F1" s="513"/>
      <c r="G1" s="513"/>
    </row>
    <row r="2" spans="1:10" ht="15.75" customHeight="1">
      <c r="A2" s="516" t="s">
        <v>142</v>
      </c>
      <c r="B2" s="516"/>
      <c r="C2" s="516"/>
      <c r="D2" s="516"/>
      <c r="E2" s="516"/>
      <c r="F2" s="516"/>
      <c r="G2" s="516"/>
      <c r="H2" s="221"/>
      <c r="I2" s="221"/>
      <c r="J2" s="72"/>
    </row>
    <row r="3" spans="1:10" ht="15.75" customHeight="1">
      <c r="A3" s="517"/>
      <c r="B3" s="517"/>
      <c r="C3" s="517"/>
      <c r="D3" s="517"/>
      <c r="E3" s="517"/>
      <c r="F3" s="517"/>
      <c r="G3" s="517"/>
      <c r="H3" s="142"/>
      <c r="I3" s="142"/>
      <c r="J3" s="72"/>
    </row>
    <row r="4" spans="1:10" ht="8.25" customHeight="1">
      <c r="A4" s="518"/>
      <c r="B4" s="518"/>
      <c r="C4" s="518"/>
      <c r="D4" s="518"/>
      <c r="E4" s="518"/>
      <c r="F4" s="518"/>
      <c r="G4" s="518"/>
      <c r="H4" s="69"/>
      <c r="I4" s="207"/>
      <c r="J4" s="72"/>
    </row>
    <row r="5" spans="1:9" s="55" customFormat="1" ht="15.75">
      <c r="A5" s="202" t="s">
        <v>130</v>
      </c>
      <c r="B5" s="75"/>
      <c r="C5" s="59"/>
      <c r="D5" s="73"/>
      <c r="E5" s="74"/>
      <c r="F5" s="58"/>
      <c r="G5" s="74"/>
      <c r="H5" s="59"/>
      <c r="I5" s="59"/>
    </row>
    <row r="6" spans="1:9" s="55" customFormat="1" ht="15">
      <c r="A6" s="127"/>
      <c r="B6" s="75"/>
      <c r="C6" s="59"/>
      <c r="D6" s="73"/>
      <c r="E6" s="74"/>
      <c r="F6" s="58"/>
      <c r="G6" s="74"/>
      <c r="H6" s="59"/>
      <c r="I6" s="59"/>
    </row>
    <row r="7" spans="1:8" s="55" customFormat="1" ht="15">
      <c r="A7" s="68" t="s">
        <v>106</v>
      </c>
      <c r="B7" s="68"/>
      <c r="C7" s="155"/>
      <c r="D7" s="62"/>
      <c r="E7" s="74"/>
      <c r="F7" s="74"/>
      <c r="G7" s="74"/>
      <c r="H7" s="59"/>
    </row>
    <row r="8" spans="1:7" s="55" customFormat="1" ht="15">
      <c r="A8" s="474" t="s">
        <v>135</v>
      </c>
      <c r="B8" s="474"/>
      <c r="C8" s="474"/>
      <c r="D8" s="62"/>
      <c r="E8" s="74"/>
      <c r="G8" s="57"/>
    </row>
    <row r="9" spans="1:8" s="55" customFormat="1" ht="15">
      <c r="A9" s="474" t="s">
        <v>127</v>
      </c>
      <c r="B9" s="474"/>
      <c r="C9" s="474"/>
      <c r="D9" s="62"/>
      <c r="E9" s="74"/>
      <c r="F9" s="74"/>
      <c r="G9" s="74"/>
      <c r="H9" s="59"/>
    </row>
    <row r="10" spans="1:8" s="55" customFormat="1" ht="15">
      <c r="A10" s="474" t="s">
        <v>121</v>
      </c>
      <c r="B10" s="474"/>
      <c r="C10" s="474"/>
      <c r="D10" s="154"/>
      <c r="E10" s="74"/>
      <c r="F10" s="74"/>
      <c r="G10" s="127"/>
      <c r="H10" s="59"/>
    </row>
    <row r="11" spans="1:8" s="55" customFormat="1" ht="15">
      <c r="A11" s="474" t="s">
        <v>122</v>
      </c>
      <c r="B11" s="474"/>
      <c r="C11" s="474"/>
      <c r="D11" s="93"/>
      <c r="E11" s="74"/>
      <c r="F11" s="74"/>
      <c r="G11" s="74"/>
      <c r="H11" s="59"/>
    </row>
    <row r="12" spans="1:8" s="55" customFormat="1" ht="15">
      <c r="A12" s="519"/>
      <c r="B12" s="519"/>
      <c r="C12" s="519"/>
      <c r="D12" s="519"/>
      <c r="E12" s="519"/>
      <c r="F12" s="519"/>
      <c r="G12" s="519"/>
      <c r="H12" s="59"/>
    </row>
    <row r="13" spans="1:8" s="55" customFormat="1" ht="15.75">
      <c r="A13" s="128" t="s">
        <v>131</v>
      </c>
      <c r="C13" s="58"/>
      <c r="D13" s="73"/>
      <c r="E13" s="74"/>
      <c r="F13" s="74"/>
      <c r="G13" s="74"/>
      <c r="H13" s="59"/>
    </row>
    <row r="14" spans="1:2" ht="15.75" thickBot="1">
      <c r="A14" s="68"/>
      <c r="B14" s="60"/>
    </row>
    <row r="15" spans="1:12" ht="15.75" thickBot="1">
      <c r="A15" s="209" t="s">
        <v>104</v>
      </c>
      <c r="B15" s="206" t="s">
        <v>105</v>
      </c>
      <c r="C15" s="203">
        <v>1</v>
      </c>
      <c r="D15" s="204">
        <f>C15+1</f>
        <v>2</v>
      </c>
      <c r="E15" s="204">
        <f aca="true" t="shared" si="0" ref="E15:L15">D15+1</f>
        <v>3</v>
      </c>
      <c r="F15" s="204">
        <f t="shared" si="0"/>
        <v>4</v>
      </c>
      <c r="G15" s="205">
        <f t="shared" si="0"/>
        <v>5</v>
      </c>
      <c r="H15" s="204">
        <f t="shared" si="0"/>
        <v>6</v>
      </c>
      <c r="I15" s="204">
        <f t="shared" si="0"/>
        <v>7</v>
      </c>
      <c r="J15" s="204">
        <f t="shared" si="0"/>
        <v>8</v>
      </c>
      <c r="K15" s="204">
        <f t="shared" si="0"/>
        <v>9</v>
      </c>
      <c r="L15" s="205">
        <f t="shared" si="0"/>
        <v>10</v>
      </c>
    </row>
    <row r="16" spans="1:12" ht="15">
      <c r="A16" s="364" t="s">
        <v>272</v>
      </c>
      <c r="B16" s="360"/>
      <c r="C16" s="361"/>
      <c r="D16" s="362"/>
      <c r="E16" s="362"/>
      <c r="F16" s="362"/>
      <c r="G16" s="363"/>
      <c r="H16" s="362"/>
      <c r="I16" s="362"/>
      <c r="J16" s="362"/>
      <c r="K16" s="362"/>
      <c r="L16" s="363"/>
    </row>
    <row r="17" spans="1:12" ht="15">
      <c r="A17" s="458" t="s">
        <v>248</v>
      </c>
      <c r="B17" s="344"/>
      <c r="C17" s="455"/>
      <c r="D17" s="456"/>
      <c r="E17" s="456"/>
      <c r="F17" s="456"/>
      <c r="G17" s="457"/>
      <c r="H17" s="456"/>
      <c r="I17" s="456"/>
      <c r="J17" s="456"/>
      <c r="K17" s="456"/>
      <c r="L17" s="457"/>
    </row>
    <row r="18" spans="1:12" ht="15">
      <c r="A18" s="458" t="s">
        <v>149</v>
      </c>
      <c r="B18" s="344"/>
      <c r="C18" s="455"/>
      <c r="D18" s="456"/>
      <c r="E18" s="456"/>
      <c r="F18" s="456"/>
      <c r="G18" s="457"/>
      <c r="H18" s="456"/>
      <c r="I18" s="456"/>
      <c r="J18" s="456"/>
      <c r="K18" s="456"/>
      <c r="L18" s="457"/>
    </row>
    <row r="19" spans="1:12" ht="15">
      <c r="A19" s="458" t="s">
        <v>150</v>
      </c>
      <c r="B19" s="344"/>
      <c r="C19" s="455"/>
      <c r="D19" s="456"/>
      <c r="E19" s="456"/>
      <c r="F19" s="456"/>
      <c r="G19" s="457"/>
      <c r="H19" s="456"/>
      <c r="I19" s="456"/>
      <c r="J19" s="456"/>
      <c r="K19" s="456"/>
      <c r="L19" s="457"/>
    </row>
    <row r="20" spans="1:12" ht="15">
      <c r="A20" s="458" t="s">
        <v>151</v>
      </c>
      <c r="B20" s="344"/>
      <c r="C20" s="455"/>
      <c r="D20" s="456"/>
      <c r="E20" s="456"/>
      <c r="F20" s="456"/>
      <c r="G20" s="457"/>
      <c r="H20" s="456"/>
      <c r="I20" s="456"/>
      <c r="J20" s="456"/>
      <c r="K20" s="456"/>
      <c r="L20" s="457"/>
    </row>
    <row r="21" spans="1:12" ht="15">
      <c r="A21" s="364" t="s">
        <v>220</v>
      </c>
      <c r="B21" s="344"/>
      <c r="C21" s="455"/>
      <c r="D21" s="456"/>
      <c r="E21" s="456"/>
      <c r="F21" s="456"/>
      <c r="G21" s="457"/>
      <c r="H21" s="456"/>
      <c r="I21" s="456"/>
      <c r="J21" s="456"/>
      <c r="K21" s="456"/>
      <c r="L21" s="457"/>
    </row>
    <row r="22" spans="1:12" ht="14.25">
      <c r="A22" s="458" t="s">
        <v>248</v>
      </c>
      <c r="B22" s="366"/>
      <c r="C22" s="366"/>
      <c r="D22" s="269"/>
      <c r="E22" s="269"/>
      <c r="F22" s="269"/>
      <c r="G22" s="367"/>
      <c r="H22" s="269"/>
      <c r="I22" s="269"/>
      <c r="J22" s="269"/>
      <c r="K22" s="269"/>
      <c r="L22" s="367"/>
    </row>
    <row r="23" spans="1:12" ht="14.25">
      <c r="A23" s="458" t="s">
        <v>149</v>
      </c>
      <c r="B23" s="365"/>
      <c r="C23" s="366"/>
      <c r="D23" s="269"/>
      <c r="E23" s="269"/>
      <c r="F23" s="269"/>
      <c r="G23" s="367"/>
      <c r="H23" s="269"/>
      <c r="I23" s="269"/>
      <c r="J23" s="269"/>
      <c r="K23" s="269"/>
      <c r="L23" s="367"/>
    </row>
    <row r="24" spans="1:12" ht="14.25">
      <c r="A24" s="458" t="s">
        <v>150</v>
      </c>
      <c r="B24" s="365"/>
      <c r="C24" s="366"/>
      <c r="D24" s="269"/>
      <c r="E24" s="269"/>
      <c r="F24" s="269"/>
      <c r="G24" s="367"/>
      <c r="H24" s="269"/>
      <c r="I24" s="269"/>
      <c r="J24" s="269"/>
      <c r="K24" s="269"/>
      <c r="L24" s="367"/>
    </row>
    <row r="25" spans="1:12" s="55" customFormat="1" ht="15" thickBot="1">
      <c r="A25" s="458" t="s">
        <v>151</v>
      </c>
      <c r="B25" s="366"/>
      <c r="C25" s="368"/>
      <c r="D25" s="369"/>
      <c r="E25" s="369"/>
      <c r="F25" s="369"/>
      <c r="G25" s="370"/>
      <c r="H25" s="369"/>
      <c r="I25" s="369"/>
      <c r="J25" s="369"/>
      <c r="K25" s="369"/>
      <c r="L25" s="370"/>
    </row>
    <row r="26" spans="1:12" ht="15.75" thickBot="1">
      <c r="A26" s="210" t="s">
        <v>159</v>
      </c>
      <c r="B26" s="170"/>
      <c r="C26" s="170"/>
      <c r="D26" s="171"/>
      <c r="E26" s="171"/>
      <c r="F26" s="171"/>
      <c r="G26" s="172"/>
      <c r="H26" s="171"/>
      <c r="I26" s="171"/>
      <c r="J26" s="171"/>
      <c r="K26" s="171"/>
      <c r="L26" s="172"/>
    </row>
    <row r="27" spans="1:11" ht="14.25">
      <c r="A27" s="155"/>
      <c r="B27" s="76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5.75">
      <c r="A28" s="128" t="s">
        <v>132</v>
      </c>
      <c r="B28" s="64"/>
      <c r="C28" s="77"/>
      <c r="D28" s="77"/>
      <c r="E28" s="77"/>
      <c r="F28" s="77"/>
      <c r="G28" s="77"/>
      <c r="H28" s="77"/>
      <c r="I28" s="77"/>
      <c r="J28" s="64"/>
      <c r="K28" s="64"/>
    </row>
    <row r="29" spans="1:11" ht="15.75" thickBot="1">
      <c r="A29" s="58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2" ht="15.75" thickBot="1">
      <c r="A30" s="209" t="s">
        <v>104</v>
      </c>
      <c r="B30" s="434"/>
      <c r="C30" s="449">
        <f>C15</f>
        <v>1</v>
      </c>
      <c r="D30" s="129">
        <f>C30+1</f>
        <v>2</v>
      </c>
      <c r="E30" s="129">
        <f>D30+1</f>
        <v>3</v>
      </c>
      <c r="F30" s="129">
        <f aca="true" t="shared" si="1" ref="F30:L30">E30+1</f>
        <v>4</v>
      </c>
      <c r="G30" s="130">
        <f t="shared" si="1"/>
        <v>5</v>
      </c>
      <c r="H30" s="129">
        <f t="shared" si="1"/>
        <v>6</v>
      </c>
      <c r="I30" s="129">
        <f t="shared" si="1"/>
        <v>7</v>
      </c>
      <c r="J30" s="129">
        <f t="shared" si="1"/>
        <v>8</v>
      </c>
      <c r="K30" s="129">
        <f t="shared" si="1"/>
        <v>9</v>
      </c>
      <c r="L30" s="130">
        <f t="shared" si="1"/>
        <v>10</v>
      </c>
    </row>
    <row r="31" spans="1:12" ht="15">
      <c r="A31" s="364" t="s">
        <v>272</v>
      </c>
      <c r="B31" s="394"/>
      <c r="C31" s="394"/>
      <c r="D31" s="371"/>
      <c r="E31" s="371"/>
      <c r="F31" s="371"/>
      <c r="G31" s="372"/>
      <c r="H31" s="371"/>
      <c r="I31" s="371"/>
      <c r="J31" s="371"/>
      <c r="K31" s="371"/>
      <c r="L31" s="371"/>
    </row>
    <row r="32" spans="1:12" ht="14.25">
      <c r="A32" s="458" t="s">
        <v>248</v>
      </c>
      <c r="B32" s="366"/>
      <c r="C32" s="366"/>
      <c r="D32" s="269"/>
      <c r="E32" s="269"/>
      <c r="F32" s="269"/>
      <c r="G32" s="367"/>
      <c r="H32" s="269"/>
      <c r="I32" s="269"/>
      <c r="J32" s="269"/>
      <c r="K32" s="269"/>
      <c r="L32" s="269"/>
    </row>
    <row r="33" spans="1:12" ht="14.25">
      <c r="A33" s="458" t="s">
        <v>149</v>
      </c>
      <c r="B33" s="440"/>
      <c r="C33" s="366"/>
      <c r="D33" s="269"/>
      <c r="E33" s="269"/>
      <c r="F33" s="269"/>
      <c r="G33" s="367"/>
      <c r="H33" s="269"/>
      <c r="I33" s="269"/>
      <c r="J33" s="269"/>
      <c r="K33" s="269"/>
      <c r="L33" s="367"/>
    </row>
    <row r="34" spans="1:12" ht="14.25">
      <c r="A34" s="458" t="s">
        <v>150</v>
      </c>
      <c r="B34" s="440"/>
      <c r="C34" s="366"/>
      <c r="D34" s="269"/>
      <c r="E34" s="269"/>
      <c r="F34" s="269"/>
      <c r="G34" s="367"/>
      <c r="H34" s="269"/>
      <c r="I34" s="269"/>
      <c r="J34" s="269"/>
      <c r="K34" s="269"/>
      <c r="L34" s="367"/>
    </row>
    <row r="35" spans="1:12" ht="14.25">
      <c r="A35" s="458" t="s">
        <v>151</v>
      </c>
      <c r="B35" s="440"/>
      <c r="C35" s="366"/>
      <c r="D35" s="269"/>
      <c r="E35" s="269"/>
      <c r="F35" s="269"/>
      <c r="G35" s="367"/>
      <c r="H35" s="269"/>
      <c r="I35" s="269"/>
      <c r="J35" s="269"/>
      <c r="K35" s="269"/>
      <c r="L35" s="367"/>
    </row>
    <row r="36" spans="1:12" ht="15">
      <c r="A36" s="364" t="s">
        <v>220</v>
      </c>
      <c r="B36" s="440"/>
      <c r="C36" s="366"/>
      <c r="D36" s="269"/>
      <c r="E36" s="269"/>
      <c r="F36" s="269"/>
      <c r="G36" s="367"/>
      <c r="H36" s="269"/>
      <c r="I36" s="269"/>
      <c r="J36" s="269"/>
      <c r="K36" s="269"/>
      <c r="L36" s="367"/>
    </row>
    <row r="37" spans="1:12" ht="14.25">
      <c r="A37" s="458" t="s">
        <v>248</v>
      </c>
      <c r="B37" s="440"/>
      <c r="C37" s="366"/>
      <c r="D37" s="269"/>
      <c r="E37" s="269"/>
      <c r="F37" s="269"/>
      <c r="G37" s="367"/>
      <c r="H37" s="269"/>
      <c r="I37" s="269"/>
      <c r="J37" s="269"/>
      <c r="K37" s="269"/>
      <c r="L37" s="367"/>
    </row>
    <row r="38" spans="1:12" ht="14.25">
      <c r="A38" s="458" t="s">
        <v>149</v>
      </c>
      <c r="B38" s="440"/>
      <c r="C38" s="366"/>
      <c r="D38" s="269"/>
      <c r="E38" s="269"/>
      <c r="F38" s="269"/>
      <c r="G38" s="367"/>
      <c r="H38" s="269"/>
      <c r="I38" s="269"/>
      <c r="J38" s="269"/>
      <c r="K38" s="269"/>
      <c r="L38" s="367"/>
    </row>
    <row r="39" spans="1:12" ht="14.25">
      <c r="A39" s="458" t="s">
        <v>150</v>
      </c>
      <c r="B39" s="440"/>
      <c r="C39" s="366"/>
      <c r="D39" s="269"/>
      <c r="E39" s="269"/>
      <c r="F39" s="269"/>
      <c r="G39" s="367"/>
      <c r="H39" s="269"/>
      <c r="I39" s="269"/>
      <c r="J39" s="269"/>
      <c r="K39" s="269"/>
      <c r="L39" s="367"/>
    </row>
    <row r="40" spans="1:12" ht="15" thickBot="1">
      <c r="A40" s="458" t="s">
        <v>151</v>
      </c>
      <c r="B40" s="440"/>
      <c r="C40" s="366"/>
      <c r="D40" s="269"/>
      <c r="E40" s="269"/>
      <c r="F40" s="269"/>
      <c r="G40" s="367"/>
      <c r="H40" s="269"/>
      <c r="I40" s="269"/>
      <c r="J40" s="269"/>
      <c r="K40" s="269"/>
      <c r="L40" s="367"/>
    </row>
    <row r="41" spans="1:12" ht="18" customHeight="1" thickBot="1">
      <c r="A41" s="211" t="s">
        <v>159</v>
      </c>
      <c r="B41" s="441"/>
      <c r="C41" s="171"/>
      <c r="D41" s="171"/>
      <c r="E41" s="171"/>
      <c r="F41" s="171"/>
      <c r="G41" s="172"/>
      <c r="H41" s="171"/>
      <c r="I41" s="171"/>
      <c r="J41" s="171"/>
      <c r="K41" s="171"/>
      <c r="L41" s="172"/>
    </row>
    <row r="42" spans="2:12" ht="18" customHeight="1">
      <c r="B42" s="80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5" customHeight="1">
      <c r="A43" s="128" t="s">
        <v>133</v>
      </c>
      <c r="C43" s="85"/>
      <c r="D43" s="82"/>
      <c r="E43" s="409"/>
      <c r="F43" s="83"/>
      <c r="G43" s="84"/>
      <c r="H43" s="84"/>
      <c r="I43" s="66"/>
      <c r="J43" s="82"/>
      <c r="K43" s="82"/>
      <c r="L43" s="82"/>
    </row>
    <row r="44" spans="1:12" ht="15" customHeight="1" thickBot="1">
      <c r="A44" s="59"/>
      <c r="C44" s="86"/>
      <c r="D44" s="86"/>
      <c r="E44" s="86"/>
      <c r="F44" s="86"/>
      <c r="G44" s="86"/>
      <c r="H44" s="86"/>
      <c r="I44" s="65"/>
      <c r="J44" s="82"/>
      <c r="K44" s="82"/>
      <c r="L44" s="82"/>
    </row>
    <row r="45" spans="1:18" ht="15.75" thickBot="1">
      <c r="A45" s="514" t="s">
        <v>32</v>
      </c>
      <c r="B45" s="515"/>
      <c r="C45" s="132">
        <f>+C30</f>
        <v>1</v>
      </c>
      <c r="D45" s="132">
        <f aca="true" t="shared" si="2" ref="D45:L45">C45+1</f>
        <v>2</v>
      </c>
      <c r="E45" s="132">
        <f t="shared" si="2"/>
        <v>3</v>
      </c>
      <c r="F45" s="132">
        <f t="shared" si="2"/>
        <v>4</v>
      </c>
      <c r="G45" s="133">
        <f t="shared" si="2"/>
        <v>5</v>
      </c>
      <c r="H45" s="132">
        <f t="shared" si="2"/>
        <v>6</v>
      </c>
      <c r="I45" s="132">
        <f t="shared" si="2"/>
        <v>7</v>
      </c>
      <c r="J45" s="132">
        <f t="shared" si="2"/>
        <v>8</v>
      </c>
      <c r="K45" s="132">
        <f t="shared" si="2"/>
        <v>9</v>
      </c>
      <c r="L45" s="133">
        <f t="shared" si="2"/>
        <v>10</v>
      </c>
      <c r="M45" s="56"/>
      <c r="O45" s="67"/>
      <c r="P45" s="87"/>
      <c r="Q45" s="67"/>
      <c r="R45" s="67"/>
    </row>
    <row r="46" spans="1:12" s="88" customFormat="1" ht="15" customHeight="1" thickBot="1">
      <c r="A46" s="134" t="s">
        <v>34</v>
      </c>
      <c r="B46" s="212"/>
      <c r="C46" s="135"/>
      <c r="D46" s="135"/>
      <c r="E46" s="135"/>
      <c r="F46" s="135"/>
      <c r="G46" s="220"/>
      <c r="H46" s="135"/>
      <c r="I46" s="135"/>
      <c r="J46" s="136"/>
      <c r="K46" s="136"/>
      <c r="L46" s="137"/>
    </row>
    <row r="47" spans="1:18" ht="14.25" hidden="1" outlineLevel="1">
      <c r="A47" s="373" t="s">
        <v>107</v>
      </c>
      <c r="B47" s="374">
        <v>0.4</v>
      </c>
      <c r="C47" s="375">
        <f>$B$47*C41</f>
        <v>0</v>
      </c>
      <c r="D47" s="375">
        <f aca="true" t="shared" si="3" ref="D47:L47">$B$47*D41</f>
        <v>0</v>
      </c>
      <c r="E47" s="375">
        <f t="shared" si="3"/>
        <v>0</v>
      </c>
      <c r="F47" s="375">
        <f t="shared" si="3"/>
        <v>0</v>
      </c>
      <c r="G47" s="376">
        <f t="shared" si="3"/>
        <v>0</v>
      </c>
      <c r="H47" s="375">
        <f t="shared" si="3"/>
        <v>0</v>
      </c>
      <c r="I47" s="375">
        <f t="shared" si="3"/>
        <v>0</v>
      </c>
      <c r="J47" s="375">
        <f t="shared" si="3"/>
        <v>0</v>
      </c>
      <c r="K47" s="375">
        <f t="shared" si="3"/>
        <v>0</v>
      </c>
      <c r="L47" s="376">
        <f t="shared" si="3"/>
        <v>0</v>
      </c>
      <c r="M47" s="90"/>
      <c r="O47" s="67"/>
      <c r="P47" s="67"/>
      <c r="Q47" s="67"/>
      <c r="R47" s="67"/>
    </row>
    <row r="48" spans="1:18" ht="18" customHeight="1" hidden="1" outlineLevel="1">
      <c r="A48" s="373" t="s">
        <v>108</v>
      </c>
      <c r="B48" s="377"/>
      <c r="C48" s="378">
        <v>0</v>
      </c>
      <c r="D48" s="378">
        <v>0</v>
      </c>
      <c r="E48" s="378">
        <v>0</v>
      </c>
      <c r="F48" s="378">
        <v>0</v>
      </c>
      <c r="G48" s="379">
        <v>0</v>
      </c>
      <c r="H48" s="378">
        <v>0</v>
      </c>
      <c r="I48" s="378">
        <v>0</v>
      </c>
      <c r="J48" s="378"/>
      <c r="K48" s="378"/>
      <c r="L48" s="379"/>
      <c r="M48" s="90"/>
      <c r="O48" s="63"/>
      <c r="Q48" s="91"/>
      <c r="R48" s="67"/>
    </row>
    <row r="49" spans="1:18" ht="18" customHeight="1" hidden="1" outlineLevel="1">
      <c r="A49" s="373" t="s">
        <v>109</v>
      </c>
      <c r="B49" s="380"/>
      <c r="C49" s="378">
        <v>0</v>
      </c>
      <c r="D49" s="378">
        <v>0</v>
      </c>
      <c r="E49" s="378">
        <v>0</v>
      </c>
      <c r="F49" s="378">
        <v>0</v>
      </c>
      <c r="G49" s="379">
        <v>0</v>
      </c>
      <c r="H49" s="378">
        <v>0</v>
      </c>
      <c r="I49" s="378">
        <v>0</v>
      </c>
      <c r="J49" s="378"/>
      <c r="K49" s="378"/>
      <c r="L49" s="379"/>
      <c r="M49" s="90"/>
      <c r="O49" s="63"/>
      <c r="Q49" s="91"/>
      <c r="R49" s="67"/>
    </row>
    <row r="50" spans="1:18" ht="18" customHeight="1" hidden="1" outlineLevel="1">
      <c r="A50" s="373" t="s">
        <v>110</v>
      </c>
      <c r="B50" s="380"/>
      <c r="C50" s="378">
        <v>0</v>
      </c>
      <c r="D50" s="378">
        <v>0</v>
      </c>
      <c r="E50" s="378">
        <v>0</v>
      </c>
      <c r="F50" s="378">
        <v>0</v>
      </c>
      <c r="G50" s="379">
        <v>0</v>
      </c>
      <c r="H50" s="378">
        <v>0</v>
      </c>
      <c r="I50" s="378">
        <v>0</v>
      </c>
      <c r="J50" s="378"/>
      <c r="K50" s="378"/>
      <c r="L50" s="379"/>
      <c r="M50" s="90"/>
      <c r="O50" s="63"/>
      <c r="Q50" s="91"/>
      <c r="R50" s="67"/>
    </row>
    <row r="51" spans="1:18" ht="18" customHeight="1" hidden="1" outlineLevel="1">
      <c r="A51" s="373" t="s">
        <v>111</v>
      </c>
      <c r="B51" s="380"/>
      <c r="C51" s="378">
        <v>0</v>
      </c>
      <c r="D51" s="378">
        <v>0</v>
      </c>
      <c r="E51" s="378">
        <v>0</v>
      </c>
      <c r="F51" s="378">
        <v>0</v>
      </c>
      <c r="G51" s="379">
        <v>0</v>
      </c>
      <c r="H51" s="378">
        <v>0</v>
      </c>
      <c r="I51" s="378">
        <v>0</v>
      </c>
      <c r="J51" s="378"/>
      <c r="K51" s="378"/>
      <c r="L51" s="379"/>
      <c r="M51" s="90"/>
      <c r="O51" s="63"/>
      <c r="Q51" s="91"/>
      <c r="R51" s="67"/>
    </row>
    <row r="52" spans="1:18" ht="14.25" collapsed="1">
      <c r="A52" s="385" t="s">
        <v>87</v>
      </c>
      <c r="B52" s="213"/>
      <c r="C52" s="63"/>
      <c r="D52" s="63"/>
      <c r="E52" s="63"/>
      <c r="F52" s="63"/>
      <c r="G52" s="78"/>
      <c r="H52" s="63"/>
      <c r="I52" s="63"/>
      <c r="J52" s="63"/>
      <c r="K52" s="63"/>
      <c r="L52" s="78"/>
      <c r="M52" s="90"/>
      <c r="O52" s="67"/>
      <c r="P52" s="67"/>
      <c r="Q52" s="67"/>
      <c r="R52" s="67"/>
    </row>
    <row r="53" spans="1:12" ht="14.25" hidden="1" outlineLevel="1">
      <c r="A53" s="373" t="s">
        <v>112</v>
      </c>
      <c r="B53" s="381">
        <v>0.2</v>
      </c>
      <c r="C53" s="378"/>
      <c r="D53" s="378"/>
      <c r="E53" s="378"/>
      <c r="F53" s="378"/>
      <c r="G53" s="379"/>
      <c r="H53" s="378"/>
      <c r="I53" s="378"/>
      <c r="J53" s="378"/>
      <c r="K53" s="378"/>
      <c r="L53" s="379"/>
    </row>
    <row r="54" spans="1:12" ht="14.25" hidden="1" outlineLevel="1">
      <c r="A54" s="373" t="s">
        <v>113</v>
      </c>
      <c r="B54" s="382"/>
      <c r="C54" s="378"/>
      <c r="D54" s="378"/>
      <c r="E54" s="378"/>
      <c r="F54" s="378"/>
      <c r="G54" s="379"/>
      <c r="H54" s="378"/>
      <c r="I54" s="378"/>
      <c r="J54" s="378"/>
      <c r="K54" s="378"/>
      <c r="L54" s="379"/>
    </row>
    <row r="55" spans="1:12" ht="14.25" hidden="1" outlineLevel="1">
      <c r="A55" s="373" t="s">
        <v>114</v>
      </c>
      <c r="B55" s="383"/>
      <c r="C55" s="378"/>
      <c r="D55" s="378"/>
      <c r="E55" s="378"/>
      <c r="F55" s="378"/>
      <c r="G55" s="379"/>
      <c r="H55" s="378"/>
      <c r="I55" s="378"/>
      <c r="J55" s="378"/>
      <c r="K55" s="378"/>
      <c r="L55" s="379"/>
    </row>
    <row r="56" spans="1:12" ht="14.25" hidden="1" outlineLevel="1">
      <c r="A56" s="373" t="s">
        <v>115</v>
      </c>
      <c r="B56" s="382"/>
      <c r="C56" s="378"/>
      <c r="D56" s="378"/>
      <c r="E56" s="378"/>
      <c r="F56" s="378"/>
      <c r="G56" s="379"/>
      <c r="H56" s="378"/>
      <c r="I56" s="378"/>
      <c r="J56" s="378"/>
      <c r="K56" s="378"/>
      <c r="L56" s="379"/>
    </row>
    <row r="57" spans="1:12" ht="15" collapsed="1" thickBot="1">
      <c r="A57" s="385" t="s">
        <v>35</v>
      </c>
      <c r="B57" s="201"/>
      <c r="C57" s="63"/>
      <c r="D57" s="63"/>
      <c r="E57" s="63"/>
      <c r="F57" s="63"/>
      <c r="G57" s="78"/>
      <c r="H57" s="63"/>
      <c r="I57" s="63"/>
      <c r="J57" s="63"/>
      <c r="K57" s="63"/>
      <c r="L57" s="78"/>
    </row>
    <row r="58" spans="1:12" ht="14.25">
      <c r="A58" s="399" t="s">
        <v>36</v>
      </c>
      <c r="B58" s="400"/>
      <c r="C58" s="371"/>
      <c r="D58" s="371"/>
      <c r="E58" s="371"/>
      <c r="F58" s="371"/>
      <c r="G58" s="372"/>
      <c r="H58" s="269"/>
      <c r="I58" s="269"/>
      <c r="J58" s="269"/>
      <c r="K58" s="269"/>
      <c r="L58" s="367"/>
    </row>
    <row r="59" spans="1:12" ht="15.75" customHeight="1">
      <c r="A59" s="344" t="s">
        <v>37</v>
      </c>
      <c r="B59" s="384"/>
      <c r="C59" s="269"/>
      <c r="D59" s="269"/>
      <c r="E59" s="269"/>
      <c r="F59" s="269"/>
      <c r="G59" s="367"/>
      <c r="H59" s="269"/>
      <c r="I59" s="269"/>
      <c r="J59" s="269"/>
      <c r="K59" s="269"/>
      <c r="L59" s="367"/>
    </row>
    <row r="60" spans="1:12" ht="15" thickBot="1">
      <c r="A60" s="344" t="s">
        <v>38</v>
      </c>
      <c r="B60" s="384"/>
      <c r="C60" s="369"/>
      <c r="D60" s="369"/>
      <c r="E60" s="369"/>
      <c r="F60" s="369"/>
      <c r="G60" s="370"/>
      <c r="H60" s="369"/>
      <c r="I60" s="369"/>
      <c r="J60" s="369"/>
      <c r="K60" s="369"/>
      <c r="L60" s="370"/>
    </row>
    <row r="61" spans="1:12" ht="15.75" thickBot="1">
      <c r="A61" s="138" t="s">
        <v>39</v>
      </c>
      <c r="B61" s="214"/>
      <c r="C61" s="139"/>
      <c r="D61" s="139"/>
      <c r="E61" s="139"/>
      <c r="F61" s="139"/>
      <c r="G61" s="140"/>
      <c r="H61" s="139"/>
      <c r="I61" s="139"/>
      <c r="J61" s="139"/>
      <c r="K61" s="139"/>
      <c r="L61" s="140"/>
    </row>
    <row r="62" spans="1:12" ht="14.25">
      <c r="A62" s="344" t="s">
        <v>40</v>
      </c>
      <c r="B62" s="384"/>
      <c r="C62" s="371"/>
      <c r="D62" s="371"/>
      <c r="E62" s="371"/>
      <c r="F62" s="371"/>
      <c r="G62" s="372"/>
      <c r="H62" s="371"/>
      <c r="I62" s="371"/>
      <c r="J62" s="371"/>
      <c r="K62" s="371"/>
      <c r="L62" s="371"/>
    </row>
    <row r="63" spans="1:12" ht="14.25">
      <c r="A63" s="344" t="s">
        <v>128</v>
      </c>
      <c r="B63" s="386"/>
      <c r="C63" s="269"/>
      <c r="D63" s="269"/>
      <c r="E63" s="269"/>
      <c r="F63" s="269"/>
      <c r="G63" s="367"/>
      <c r="H63" s="269"/>
      <c r="I63" s="269"/>
      <c r="J63" s="269"/>
      <c r="K63" s="269"/>
      <c r="L63" s="367"/>
    </row>
    <row r="64" spans="1:12" ht="14.25">
      <c r="A64" s="344" t="s">
        <v>271</v>
      </c>
      <c r="B64" s="384" t="s">
        <v>30</v>
      </c>
      <c r="C64" s="269"/>
      <c r="D64" s="269"/>
      <c r="E64" s="269"/>
      <c r="F64" s="269"/>
      <c r="G64" s="367"/>
      <c r="H64" s="269"/>
      <c r="I64" s="269"/>
      <c r="J64" s="269"/>
      <c r="K64" s="269"/>
      <c r="L64" s="367"/>
    </row>
    <row r="65" spans="1:12" ht="15" thickBot="1">
      <c r="A65" s="401" t="s">
        <v>41</v>
      </c>
      <c r="B65" s="402"/>
      <c r="C65" s="369"/>
      <c r="D65" s="369"/>
      <c r="E65" s="369"/>
      <c r="F65" s="369"/>
      <c r="G65" s="370"/>
      <c r="H65" s="369"/>
      <c r="I65" s="369"/>
      <c r="J65" s="369"/>
      <c r="K65" s="369"/>
      <c r="L65" s="370"/>
    </row>
    <row r="66" spans="1:12" ht="15.75" thickBot="1">
      <c r="A66" s="173" t="s">
        <v>42</v>
      </c>
      <c r="B66" s="215"/>
      <c r="C66" s="171"/>
      <c r="D66" s="171"/>
      <c r="E66" s="171"/>
      <c r="F66" s="171"/>
      <c r="G66" s="172"/>
      <c r="H66" s="171"/>
      <c r="I66" s="171"/>
      <c r="J66" s="171"/>
      <c r="K66" s="171"/>
      <c r="L66" s="172"/>
    </row>
    <row r="67" spans="1:12" ht="15">
      <c r="A67" s="92"/>
      <c r="B67" s="64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ht="15.75">
      <c r="A68" s="128" t="s">
        <v>134</v>
      </c>
    </row>
    <row r="69" ht="15" thickBot="1"/>
    <row r="70" spans="1:4" ht="15">
      <c r="A70" s="216" t="s">
        <v>120</v>
      </c>
      <c r="B70" s="217" t="s">
        <v>210</v>
      </c>
      <c r="C70" s="475" t="s">
        <v>116</v>
      </c>
      <c r="D70" s="465"/>
    </row>
    <row r="71" spans="1:12" ht="15">
      <c r="A71" s="218" t="s">
        <v>117</v>
      </c>
      <c r="B71" s="296"/>
      <c r="C71" s="505"/>
      <c r="D71" s="506"/>
      <c r="E71" s="102"/>
      <c r="F71" s="55"/>
      <c r="K71" s="103"/>
      <c r="L71" s="103"/>
    </row>
    <row r="72" spans="1:12" ht="15">
      <c r="A72" s="218" t="s">
        <v>118</v>
      </c>
      <c r="B72" s="387"/>
      <c r="C72" s="507"/>
      <c r="D72" s="508"/>
      <c r="E72" s="102"/>
      <c r="F72" s="55"/>
      <c r="L72" s="104"/>
    </row>
    <row r="73" spans="1:12" ht="15">
      <c r="A73" s="224" t="s">
        <v>138</v>
      </c>
      <c r="B73" s="388"/>
      <c r="C73" s="511"/>
      <c r="D73" s="512"/>
      <c r="E73" s="102"/>
      <c r="F73" s="55"/>
      <c r="L73" s="104"/>
    </row>
    <row r="74" spans="1:14" ht="15">
      <c r="A74" s="224" t="s">
        <v>136</v>
      </c>
      <c r="B74" s="388"/>
      <c r="C74" s="511"/>
      <c r="D74" s="512"/>
      <c r="E74" s="102"/>
      <c r="F74" s="55"/>
      <c r="H74" s="67"/>
      <c r="I74" s="62"/>
      <c r="J74" s="67"/>
      <c r="K74" s="67"/>
      <c r="L74" s="90"/>
      <c r="M74" s="67"/>
      <c r="N74" s="67"/>
    </row>
    <row r="75" spans="1:8" ht="15">
      <c r="A75" s="218" t="s">
        <v>137</v>
      </c>
      <c r="B75" s="297"/>
      <c r="C75" s="509"/>
      <c r="D75" s="510"/>
      <c r="E75" s="102"/>
      <c r="F75" s="55"/>
      <c r="H75" s="55"/>
    </row>
    <row r="76" spans="1:14" ht="15.75" thickBot="1">
      <c r="A76" s="219" t="s">
        <v>119</v>
      </c>
      <c r="B76" s="389"/>
      <c r="C76" s="472"/>
      <c r="D76" s="473"/>
      <c r="E76" s="102"/>
      <c r="F76" s="55"/>
      <c r="H76" s="55"/>
      <c r="J76" s="55"/>
      <c r="K76" s="55"/>
      <c r="L76" s="55"/>
      <c r="M76" s="55"/>
      <c r="N76" s="55"/>
    </row>
    <row r="77" ht="15" thickBot="1"/>
    <row r="78" spans="1:12" ht="15.75" thickBot="1">
      <c r="A78" s="141" t="s">
        <v>53</v>
      </c>
      <c r="B78" s="149"/>
      <c r="C78" s="129">
        <f>+C30</f>
        <v>1</v>
      </c>
      <c r="D78" s="129">
        <f aca="true" t="shared" si="4" ref="D78:L78">C78+1</f>
        <v>2</v>
      </c>
      <c r="E78" s="129">
        <f t="shared" si="4"/>
        <v>3</v>
      </c>
      <c r="F78" s="129">
        <f t="shared" si="4"/>
        <v>4</v>
      </c>
      <c r="G78" s="130">
        <f t="shared" si="4"/>
        <v>5</v>
      </c>
      <c r="H78" s="129">
        <f t="shared" si="4"/>
        <v>6</v>
      </c>
      <c r="I78" s="129">
        <f t="shared" si="4"/>
        <v>7</v>
      </c>
      <c r="J78" s="129">
        <f t="shared" si="4"/>
        <v>8</v>
      </c>
      <c r="K78" s="129">
        <f t="shared" si="4"/>
        <v>9</v>
      </c>
      <c r="L78" s="130">
        <f t="shared" si="4"/>
        <v>10</v>
      </c>
    </row>
    <row r="79" spans="1:23" ht="15">
      <c r="A79" s="160" t="s">
        <v>52</v>
      </c>
      <c r="B79" s="148"/>
      <c r="C79" s="120"/>
      <c r="D79" s="120"/>
      <c r="E79" s="120"/>
      <c r="F79" s="120"/>
      <c r="G79" s="121"/>
      <c r="H79" s="120"/>
      <c r="I79" s="120"/>
      <c r="J79" s="124"/>
      <c r="K79" s="124"/>
      <c r="L79" s="98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</row>
    <row r="80" spans="1:23" ht="14.25">
      <c r="A80" s="79" t="s">
        <v>54</v>
      </c>
      <c r="B80" s="55"/>
      <c r="C80" s="105"/>
      <c r="D80" s="105"/>
      <c r="E80" s="105"/>
      <c r="F80" s="105"/>
      <c r="G80" s="106"/>
      <c r="H80" s="105"/>
      <c r="I80" s="105"/>
      <c r="J80" s="64"/>
      <c r="K80" s="64"/>
      <c r="L80" s="95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</row>
    <row r="81" spans="1:23" ht="14.25">
      <c r="A81" s="79" t="s">
        <v>55</v>
      </c>
      <c r="B81" s="55"/>
      <c r="C81" s="105"/>
      <c r="D81" s="105"/>
      <c r="E81" s="105"/>
      <c r="F81" s="105"/>
      <c r="G81" s="106"/>
      <c r="H81" s="105"/>
      <c r="I81" s="105"/>
      <c r="J81" s="105"/>
      <c r="K81" s="105"/>
      <c r="L81" s="106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</row>
    <row r="82" spans="1:23" ht="14.25">
      <c r="A82" s="79" t="s">
        <v>56</v>
      </c>
      <c r="B82" s="55"/>
      <c r="C82" s="105"/>
      <c r="D82" s="105"/>
      <c r="E82" s="105"/>
      <c r="F82" s="105"/>
      <c r="G82" s="106"/>
      <c r="H82" s="105"/>
      <c r="I82" s="105"/>
      <c r="J82" s="105"/>
      <c r="K82" s="105"/>
      <c r="L82" s="10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</row>
    <row r="83" spans="1:23" ht="15">
      <c r="A83" s="162" t="s">
        <v>57</v>
      </c>
      <c r="B83" s="163"/>
      <c r="C83" s="177"/>
      <c r="D83" s="177"/>
      <c r="E83" s="177"/>
      <c r="F83" s="177"/>
      <c r="G83" s="178"/>
      <c r="H83" s="177"/>
      <c r="I83" s="177"/>
      <c r="J83" s="222"/>
      <c r="K83" s="222"/>
      <c r="L83" s="223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</row>
    <row r="84" spans="1:23" ht="14.25">
      <c r="A84" s="79" t="s">
        <v>44</v>
      </c>
      <c r="B84" s="55"/>
      <c r="C84" s="105"/>
      <c r="D84" s="105"/>
      <c r="E84" s="105"/>
      <c r="F84" s="105"/>
      <c r="G84" s="106"/>
      <c r="H84" s="105"/>
      <c r="I84" s="105"/>
      <c r="J84" s="64"/>
      <c r="K84" s="64"/>
      <c r="L84" s="95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</row>
    <row r="85" spans="1:23" ht="15" thickBot="1">
      <c r="A85" s="147" t="s">
        <v>58</v>
      </c>
      <c r="B85" s="100"/>
      <c r="C85" s="107"/>
      <c r="D85" s="107"/>
      <c r="E85" s="107"/>
      <c r="F85" s="107"/>
      <c r="G85" s="108"/>
      <c r="H85" s="107"/>
      <c r="I85" s="107"/>
      <c r="J85" s="101"/>
      <c r="K85" s="101"/>
      <c r="L85" s="109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</row>
    <row r="86" spans="1:23" ht="15">
      <c r="A86" s="160" t="s">
        <v>59</v>
      </c>
      <c r="B86" s="148"/>
      <c r="C86" s="120"/>
      <c r="D86" s="120"/>
      <c r="E86" s="120"/>
      <c r="F86" s="120"/>
      <c r="G86" s="121"/>
      <c r="H86" s="120"/>
      <c r="I86" s="120"/>
      <c r="J86" s="124"/>
      <c r="K86" s="124"/>
      <c r="L86" s="98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 ht="14.25">
      <c r="A87" s="79" t="s">
        <v>54</v>
      </c>
      <c r="B87" s="55"/>
      <c r="C87" s="105"/>
      <c r="D87" s="105"/>
      <c r="E87" s="105"/>
      <c r="F87" s="105"/>
      <c r="G87" s="106"/>
      <c r="H87" s="105"/>
      <c r="I87" s="105"/>
      <c r="J87" s="64"/>
      <c r="K87" s="64"/>
      <c r="L87" s="95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 ht="14.25">
      <c r="A88" s="79" t="s">
        <v>55</v>
      </c>
      <c r="B88" s="55"/>
      <c r="C88" s="105"/>
      <c r="D88" s="105"/>
      <c r="E88" s="105"/>
      <c r="F88" s="105"/>
      <c r="G88" s="106"/>
      <c r="H88" s="105"/>
      <c r="I88" s="105"/>
      <c r="J88" s="105"/>
      <c r="K88" s="105"/>
      <c r="L88" s="10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 ht="14.25">
      <c r="A89" s="79" t="s">
        <v>56</v>
      </c>
      <c r="B89" s="55"/>
      <c r="C89" s="105"/>
      <c r="D89" s="105"/>
      <c r="E89" s="105"/>
      <c r="F89" s="105"/>
      <c r="G89" s="106"/>
      <c r="H89" s="105"/>
      <c r="I89" s="105"/>
      <c r="J89" s="64"/>
      <c r="K89" s="64"/>
      <c r="L89" s="95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 ht="15">
      <c r="A90" s="162" t="s">
        <v>57</v>
      </c>
      <c r="B90" s="163"/>
      <c r="C90" s="177"/>
      <c r="D90" s="177"/>
      <c r="E90" s="177"/>
      <c r="F90" s="177"/>
      <c r="G90" s="178"/>
      <c r="H90" s="177"/>
      <c r="I90" s="177"/>
      <c r="J90" s="222"/>
      <c r="K90" s="222"/>
      <c r="L90" s="223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 ht="14.25">
      <c r="A91" s="79" t="s">
        <v>44</v>
      </c>
      <c r="B91" s="55"/>
      <c r="C91" s="105"/>
      <c r="D91" s="105"/>
      <c r="E91" s="105"/>
      <c r="F91" s="105"/>
      <c r="G91" s="106"/>
      <c r="H91" s="105"/>
      <c r="I91" s="105"/>
      <c r="J91" s="64"/>
      <c r="K91" s="64"/>
      <c r="L91" s="95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 ht="15" thickBot="1">
      <c r="A92" s="147" t="s">
        <v>58</v>
      </c>
      <c r="B92" s="100"/>
      <c r="C92" s="107"/>
      <c r="D92" s="107"/>
      <c r="E92" s="107"/>
      <c r="F92" s="107"/>
      <c r="G92" s="108"/>
      <c r="H92" s="107"/>
      <c r="I92" s="107"/>
      <c r="J92" s="101"/>
      <c r="K92" s="101"/>
      <c r="L92" s="109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</row>
    <row r="93" spans="1:23" ht="15">
      <c r="A93" s="96" t="s">
        <v>60</v>
      </c>
      <c r="B93" s="148"/>
      <c r="C93" s="110"/>
      <c r="D93" s="110"/>
      <c r="E93" s="110"/>
      <c r="F93" s="110"/>
      <c r="G93" s="111"/>
      <c r="H93" s="110"/>
      <c r="I93" s="110"/>
      <c r="J93" s="97"/>
      <c r="K93" s="97"/>
      <c r="L93" s="112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</row>
    <row r="94" spans="1:23" ht="15">
      <c r="A94" s="81" t="s">
        <v>61</v>
      </c>
      <c r="B94" s="59"/>
      <c r="C94" s="105"/>
      <c r="D94" s="105"/>
      <c r="E94" s="105"/>
      <c r="F94" s="105"/>
      <c r="G94" s="106"/>
      <c r="H94" s="105"/>
      <c r="I94" s="105"/>
      <c r="J94" s="64"/>
      <c r="K94" s="64"/>
      <c r="L94" s="95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</row>
    <row r="95" spans="1:23" ht="30">
      <c r="A95" s="464" t="s">
        <v>273</v>
      </c>
      <c r="B95" s="59"/>
      <c r="C95" s="105"/>
      <c r="D95" s="105"/>
      <c r="E95" s="105"/>
      <c r="F95" s="105"/>
      <c r="G95" s="106"/>
      <c r="H95" s="105"/>
      <c r="I95" s="105"/>
      <c r="J95" s="64"/>
      <c r="K95" s="64"/>
      <c r="L95" s="95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</row>
    <row r="96" spans="1:23" s="117" customFormat="1" ht="15.75" thickBot="1">
      <c r="A96" s="164" t="s">
        <v>62</v>
      </c>
      <c r="B96" s="165"/>
      <c r="C96" s="166"/>
      <c r="D96" s="166"/>
      <c r="E96" s="166"/>
      <c r="F96" s="166"/>
      <c r="G96" s="167"/>
      <c r="H96" s="166"/>
      <c r="I96" s="166"/>
      <c r="J96" s="168"/>
      <c r="K96" s="168"/>
      <c r="L96" s="169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</row>
    <row r="97" spans="2:22" ht="14.25">
      <c r="B97" s="57"/>
      <c r="C97" s="57"/>
      <c r="D97" s="57"/>
      <c r="E97" s="57"/>
      <c r="F97" s="57"/>
      <c r="G97" s="57"/>
      <c r="H97" s="57"/>
      <c r="I97" s="64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spans="1:22" ht="15.75">
      <c r="A98" s="128" t="s">
        <v>123</v>
      </c>
      <c r="B98" s="57"/>
      <c r="C98" s="105"/>
      <c r="D98" s="105"/>
      <c r="E98" s="105"/>
      <c r="F98" s="105"/>
      <c r="G98" s="105"/>
      <c r="H98" s="105"/>
      <c r="I98" s="64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</row>
    <row r="99" spans="2:22" ht="15" thickBot="1">
      <c r="B99" s="57"/>
      <c r="C99" s="57"/>
      <c r="D99" s="57"/>
      <c r="E99" s="57"/>
      <c r="F99" s="57"/>
      <c r="G99" s="57"/>
      <c r="H99" s="57"/>
      <c r="I99" s="64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1:23" ht="15.75" thickBot="1">
      <c r="A100" s="141" t="s">
        <v>32</v>
      </c>
      <c r="B100" s="200" t="s">
        <v>31</v>
      </c>
      <c r="C100" s="132">
        <f>C78</f>
        <v>1</v>
      </c>
      <c r="D100" s="132">
        <f>C100+1</f>
        <v>2</v>
      </c>
      <c r="E100" s="132">
        <f>D100+1</f>
        <v>3</v>
      </c>
      <c r="F100" s="132">
        <f aca="true" t="shared" si="5" ref="F100:L100">E100+1</f>
        <v>4</v>
      </c>
      <c r="G100" s="133">
        <f t="shared" si="5"/>
        <v>5</v>
      </c>
      <c r="H100" s="132">
        <f t="shared" si="5"/>
        <v>6</v>
      </c>
      <c r="I100" s="132">
        <f t="shared" si="5"/>
        <v>7</v>
      </c>
      <c r="J100" s="132">
        <f t="shared" si="5"/>
        <v>8</v>
      </c>
      <c r="K100" s="132">
        <f t="shared" si="5"/>
        <v>9</v>
      </c>
      <c r="L100" s="133">
        <f t="shared" si="5"/>
        <v>10</v>
      </c>
      <c r="M100" s="118"/>
      <c r="N100" s="57"/>
      <c r="O100" s="57"/>
      <c r="P100" s="57"/>
      <c r="Q100" s="57"/>
      <c r="R100" s="57"/>
      <c r="S100" s="57"/>
      <c r="T100" s="57"/>
      <c r="U100" s="57"/>
      <c r="V100" s="57"/>
      <c r="W100" s="57"/>
    </row>
    <row r="101" spans="1:23" ht="15">
      <c r="A101" s="460" t="s">
        <v>272</v>
      </c>
      <c r="B101" s="461"/>
      <c r="C101" s="66"/>
      <c r="D101" s="66"/>
      <c r="E101" s="66"/>
      <c r="F101" s="66"/>
      <c r="G101" s="462"/>
      <c r="H101" s="66"/>
      <c r="I101" s="66"/>
      <c r="J101" s="66"/>
      <c r="K101" s="66"/>
      <c r="L101" s="66"/>
      <c r="M101" s="118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3" ht="15">
      <c r="A102" s="459" t="str">
        <f>+'Recap Inv. Fin.'!$A$6</f>
        <v>FRAIS ETABLISSEMENT</v>
      </c>
      <c r="B102" s="201">
        <v>5</v>
      </c>
      <c r="C102" s="150"/>
      <c r="D102" s="150"/>
      <c r="E102" s="150"/>
      <c r="F102" s="150"/>
      <c r="G102" s="151"/>
      <c r="H102" s="150"/>
      <c r="I102" s="150"/>
      <c r="J102" s="150"/>
      <c r="K102" s="150"/>
      <c r="L102" s="150"/>
      <c r="M102" s="119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 ht="15">
      <c r="A103" s="459" t="str">
        <f>'Recap Inv. Fin.'!A12</f>
        <v>GENIE CIVIL</v>
      </c>
      <c r="B103" s="201">
        <v>20</v>
      </c>
      <c r="C103" s="150"/>
      <c r="D103" s="150"/>
      <c r="E103" s="150"/>
      <c r="F103" s="150"/>
      <c r="G103" s="151"/>
      <c r="H103" s="150"/>
      <c r="I103" s="150"/>
      <c r="J103" s="150"/>
      <c r="K103" s="150"/>
      <c r="L103" s="150"/>
      <c r="M103" s="119"/>
      <c r="N103" s="57"/>
      <c r="O103" s="57"/>
      <c r="P103" s="57"/>
      <c r="Q103" s="57"/>
      <c r="R103" s="57"/>
      <c r="S103" s="57"/>
      <c r="T103" s="57"/>
      <c r="U103" s="57"/>
      <c r="V103" s="57"/>
      <c r="W103" s="57"/>
    </row>
    <row r="104" spans="1:23" ht="15">
      <c r="A104" s="459" t="str">
        <f>'Recap Inv. Fin.'!A13</f>
        <v>AMENAGEMENTS</v>
      </c>
      <c r="B104" s="201">
        <v>10</v>
      </c>
      <c r="C104" s="150"/>
      <c r="D104" s="150"/>
      <c r="E104" s="150"/>
      <c r="F104" s="150"/>
      <c r="G104" s="151"/>
      <c r="H104" s="150"/>
      <c r="I104" s="150"/>
      <c r="J104" s="150"/>
      <c r="K104" s="150"/>
      <c r="L104" s="150"/>
      <c r="M104" s="119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 ht="15">
      <c r="A105" s="459" t="str">
        <f>+'Recap Inv. Fin.'!A14</f>
        <v>EQUIPEMENTS DE PRODUCTION</v>
      </c>
      <c r="B105" s="201">
        <v>10</v>
      </c>
      <c r="C105" s="150"/>
      <c r="D105" s="150"/>
      <c r="E105" s="150"/>
      <c r="F105" s="150"/>
      <c r="G105" s="151"/>
      <c r="H105" s="150"/>
      <c r="I105" s="150"/>
      <c r="J105" s="150"/>
      <c r="K105" s="150"/>
      <c r="L105" s="150"/>
      <c r="M105" s="119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23" ht="15">
      <c r="A106" s="459" t="str">
        <f>'Recap Inv. Fin.'!A16</f>
        <v>CERTIFICATIONS</v>
      </c>
      <c r="B106" s="201">
        <v>5</v>
      </c>
      <c r="C106" s="150"/>
      <c r="D106" s="150"/>
      <c r="E106" s="150"/>
      <c r="F106" s="150"/>
      <c r="G106" s="151"/>
      <c r="H106" s="150"/>
      <c r="I106" s="150"/>
      <c r="J106" s="150"/>
      <c r="K106" s="150"/>
      <c r="L106" s="150"/>
      <c r="M106" s="119"/>
      <c r="N106" s="57"/>
      <c r="O106" s="57"/>
      <c r="P106" s="57"/>
      <c r="Q106" s="57"/>
      <c r="R106" s="57"/>
      <c r="S106" s="57"/>
      <c r="T106" s="57"/>
      <c r="U106" s="57"/>
      <c r="V106" s="57"/>
      <c r="W106" s="57"/>
    </row>
    <row r="107" spans="1:23" ht="15">
      <c r="A107" s="459" t="str">
        <f>'Recap Inv. Fin.'!A15</f>
        <v>MMB</v>
      </c>
      <c r="B107" s="201">
        <v>5</v>
      </c>
      <c r="C107" s="150"/>
      <c r="D107" s="150"/>
      <c r="E107" s="150"/>
      <c r="F107" s="150"/>
      <c r="G107" s="151"/>
      <c r="H107" s="150"/>
      <c r="I107" s="150"/>
      <c r="J107" s="150"/>
      <c r="K107" s="150"/>
      <c r="L107" s="150"/>
      <c r="M107" s="119"/>
      <c r="N107" s="57"/>
      <c r="O107" s="57"/>
      <c r="P107" s="57"/>
      <c r="Q107" s="57"/>
      <c r="R107" s="57"/>
      <c r="S107" s="57"/>
      <c r="T107" s="57"/>
      <c r="U107" s="57"/>
      <c r="V107" s="57"/>
      <c r="W107" s="57"/>
    </row>
    <row r="108" spans="1:23" ht="15">
      <c r="A108" s="459" t="str">
        <f>'Recap Inv. Fin.'!A18</f>
        <v>FRAIS D'APPROCHE &amp; DIVERS</v>
      </c>
      <c r="B108" s="201">
        <v>5</v>
      </c>
      <c r="C108" s="150"/>
      <c r="D108" s="150"/>
      <c r="E108" s="150"/>
      <c r="F108" s="150"/>
      <c r="G108" s="151"/>
      <c r="H108" s="150"/>
      <c r="I108" s="150"/>
      <c r="J108" s="150"/>
      <c r="K108" s="150"/>
      <c r="L108" s="150"/>
      <c r="M108" s="119"/>
      <c r="N108" s="57"/>
      <c r="O108" s="57"/>
      <c r="P108" s="57"/>
      <c r="Q108" s="57"/>
      <c r="R108" s="57"/>
      <c r="S108" s="57"/>
      <c r="T108" s="57"/>
      <c r="U108" s="57"/>
      <c r="V108" s="57"/>
      <c r="W108" s="57"/>
    </row>
    <row r="109" spans="1:23" ht="15">
      <c r="A109" s="459" t="str">
        <f>'Recap Inv. Fin.'!A17</f>
        <v>MATERIEL ROULANT</v>
      </c>
      <c r="B109" s="201">
        <v>5</v>
      </c>
      <c r="C109" s="150"/>
      <c r="D109" s="150"/>
      <c r="E109" s="150"/>
      <c r="F109" s="150"/>
      <c r="G109" s="151"/>
      <c r="H109" s="150"/>
      <c r="I109" s="150"/>
      <c r="J109" s="150"/>
      <c r="K109" s="150"/>
      <c r="L109" s="150"/>
      <c r="M109" s="119"/>
      <c r="N109" s="57"/>
      <c r="O109" s="57"/>
      <c r="P109" s="57"/>
      <c r="Q109" s="57"/>
      <c r="R109" s="57"/>
      <c r="S109" s="57"/>
      <c r="T109" s="57"/>
      <c r="U109" s="57"/>
      <c r="V109" s="57"/>
      <c r="W109" s="57"/>
    </row>
    <row r="110" spans="1:23" ht="15">
      <c r="A110" s="459" t="s">
        <v>102</v>
      </c>
      <c r="B110" s="201">
        <v>5</v>
      </c>
      <c r="C110" s="150"/>
      <c r="D110" s="150"/>
      <c r="E110" s="150"/>
      <c r="F110" s="150"/>
      <c r="G110" s="151"/>
      <c r="H110" s="150"/>
      <c r="I110" s="150"/>
      <c r="J110" s="150"/>
      <c r="K110" s="150"/>
      <c r="L110" s="150"/>
      <c r="M110" s="119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 ht="15">
      <c r="A111" s="463" t="s">
        <v>220</v>
      </c>
      <c r="B111" s="78"/>
      <c r="C111" s="150"/>
      <c r="D111" s="150"/>
      <c r="E111" s="150"/>
      <c r="F111" s="150"/>
      <c r="G111" s="151"/>
      <c r="H111" s="150"/>
      <c r="I111" s="150"/>
      <c r="J111" s="150"/>
      <c r="K111" s="150"/>
      <c r="L111" s="150"/>
      <c r="M111" s="119"/>
      <c r="N111" s="57"/>
      <c r="O111" s="57"/>
      <c r="P111" s="57"/>
      <c r="Q111" s="57"/>
      <c r="R111" s="57"/>
      <c r="S111" s="57"/>
      <c r="T111" s="57"/>
      <c r="U111" s="57"/>
      <c r="V111" s="57"/>
      <c r="W111" s="57"/>
    </row>
    <row r="112" spans="1:23" ht="15">
      <c r="A112" s="459" t="str">
        <f>A102</f>
        <v>FRAIS ETABLISSEMENT</v>
      </c>
      <c r="B112" s="201">
        <v>5</v>
      </c>
      <c r="C112" s="150"/>
      <c r="D112" s="150"/>
      <c r="E112" s="150"/>
      <c r="F112" s="150"/>
      <c r="G112" s="151"/>
      <c r="H112" s="150"/>
      <c r="I112" s="150"/>
      <c r="J112" s="150"/>
      <c r="K112" s="150"/>
      <c r="L112" s="150"/>
      <c r="M112" s="119"/>
      <c r="N112" s="57"/>
      <c r="O112" s="57"/>
      <c r="P112" s="57"/>
      <c r="Q112" s="57"/>
      <c r="R112" s="57"/>
      <c r="S112" s="57"/>
      <c r="T112" s="57"/>
      <c r="U112" s="57"/>
      <c r="V112" s="57"/>
      <c r="W112" s="57"/>
    </row>
    <row r="113" spans="1:23" ht="15">
      <c r="A113" s="459" t="str">
        <f aca="true" t="shared" si="6" ref="A113:A120">A103</f>
        <v>GENIE CIVIL</v>
      </c>
      <c r="B113" s="201">
        <v>20</v>
      </c>
      <c r="C113" s="150"/>
      <c r="D113" s="150"/>
      <c r="E113" s="150"/>
      <c r="F113" s="150"/>
      <c r="G113" s="151"/>
      <c r="H113" s="150"/>
      <c r="I113" s="150"/>
      <c r="J113" s="150"/>
      <c r="K113" s="150"/>
      <c r="L113" s="150"/>
      <c r="M113" s="119"/>
      <c r="N113" s="57"/>
      <c r="O113" s="57"/>
      <c r="P113" s="57"/>
      <c r="Q113" s="57"/>
      <c r="R113" s="57"/>
      <c r="S113" s="57"/>
      <c r="T113" s="57"/>
      <c r="U113" s="57"/>
      <c r="V113" s="57"/>
      <c r="W113" s="57"/>
    </row>
    <row r="114" spans="1:23" ht="15">
      <c r="A114" s="459" t="str">
        <f t="shared" si="6"/>
        <v>AMENAGEMENTS</v>
      </c>
      <c r="B114" s="201">
        <v>10</v>
      </c>
      <c r="C114" s="150"/>
      <c r="D114" s="150"/>
      <c r="E114" s="150"/>
      <c r="F114" s="150"/>
      <c r="G114" s="151"/>
      <c r="H114" s="150"/>
      <c r="I114" s="150"/>
      <c r="J114" s="150"/>
      <c r="K114" s="150"/>
      <c r="L114" s="150"/>
      <c r="M114" s="119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 ht="15">
      <c r="A115" s="459" t="str">
        <f t="shared" si="6"/>
        <v>EQUIPEMENTS DE PRODUCTION</v>
      </c>
      <c r="B115" s="201">
        <v>10</v>
      </c>
      <c r="C115" s="150"/>
      <c r="D115" s="150"/>
      <c r="E115" s="150"/>
      <c r="F115" s="150"/>
      <c r="G115" s="151"/>
      <c r="H115" s="150"/>
      <c r="I115" s="150"/>
      <c r="J115" s="150"/>
      <c r="K115" s="150"/>
      <c r="L115" s="150"/>
      <c r="M115" s="119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15">
      <c r="A116" s="459" t="str">
        <f t="shared" si="6"/>
        <v>CERTIFICATIONS</v>
      </c>
      <c r="B116" s="201">
        <v>5</v>
      </c>
      <c r="C116" s="150"/>
      <c r="D116" s="150"/>
      <c r="E116" s="150"/>
      <c r="F116" s="150"/>
      <c r="G116" s="151"/>
      <c r="H116" s="150"/>
      <c r="I116" s="150"/>
      <c r="J116" s="150"/>
      <c r="K116" s="150"/>
      <c r="L116" s="150"/>
      <c r="M116" s="119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 ht="15">
      <c r="A117" s="459" t="str">
        <f t="shared" si="6"/>
        <v>MMB</v>
      </c>
      <c r="B117" s="201">
        <v>5</v>
      </c>
      <c r="C117" s="150"/>
      <c r="D117" s="150"/>
      <c r="E117" s="150"/>
      <c r="F117" s="150"/>
      <c r="G117" s="151"/>
      <c r="H117" s="150"/>
      <c r="I117" s="150"/>
      <c r="J117" s="150"/>
      <c r="K117" s="150"/>
      <c r="L117" s="150"/>
      <c r="M117" s="119"/>
      <c r="N117" s="57"/>
      <c r="O117" s="57"/>
      <c r="P117" s="57"/>
      <c r="Q117" s="57"/>
      <c r="R117" s="57"/>
      <c r="S117" s="57"/>
      <c r="T117" s="57"/>
      <c r="U117" s="57"/>
      <c r="V117" s="57"/>
      <c r="W117" s="57"/>
    </row>
    <row r="118" spans="1:23" ht="15">
      <c r="A118" s="459" t="str">
        <f t="shared" si="6"/>
        <v>FRAIS D'APPROCHE &amp; DIVERS</v>
      </c>
      <c r="B118" s="201">
        <v>5</v>
      </c>
      <c r="C118" s="150"/>
      <c r="D118" s="150"/>
      <c r="E118" s="150"/>
      <c r="F118" s="150"/>
      <c r="G118" s="151"/>
      <c r="H118" s="150"/>
      <c r="I118" s="150"/>
      <c r="J118" s="150"/>
      <c r="K118" s="150"/>
      <c r="L118" s="150"/>
      <c r="M118" s="119"/>
      <c r="N118" s="57"/>
      <c r="O118" s="57"/>
      <c r="P118" s="57"/>
      <c r="Q118" s="57"/>
      <c r="R118" s="57"/>
      <c r="S118" s="57"/>
      <c r="T118" s="57"/>
      <c r="U118" s="57"/>
      <c r="V118" s="57"/>
      <c r="W118" s="57"/>
    </row>
    <row r="119" spans="1:23" ht="15">
      <c r="A119" s="459" t="str">
        <f t="shared" si="6"/>
        <v>MATERIEL ROULANT</v>
      </c>
      <c r="B119" s="201">
        <v>5</v>
      </c>
      <c r="C119" s="150"/>
      <c r="D119" s="150"/>
      <c r="E119" s="150"/>
      <c r="F119" s="150"/>
      <c r="G119" s="151"/>
      <c r="H119" s="150"/>
      <c r="I119" s="150"/>
      <c r="J119" s="150"/>
      <c r="K119" s="150"/>
      <c r="L119" s="150"/>
      <c r="M119" s="119"/>
      <c r="N119" s="57"/>
      <c r="O119" s="57"/>
      <c r="P119" s="57"/>
      <c r="Q119" s="57"/>
      <c r="R119" s="57"/>
      <c r="S119" s="57"/>
      <c r="T119" s="57"/>
      <c r="U119" s="57"/>
      <c r="V119" s="57"/>
      <c r="W119" s="57"/>
    </row>
    <row r="120" spans="1:23" ht="15.75" thickBot="1">
      <c r="A120" s="459" t="str">
        <f t="shared" si="6"/>
        <v>CERTIFICATIONS</v>
      </c>
      <c r="B120" s="201">
        <v>5</v>
      </c>
      <c r="C120" s="150"/>
      <c r="D120" s="150"/>
      <c r="E120" s="150"/>
      <c r="F120" s="150"/>
      <c r="G120" s="151"/>
      <c r="H120" s="150"/>
      <c r="I120" s="150"/>
      <c r="J120" s="150"/>
      <c r="K120" s="150"/>
      <c r="L120" s="150"/>
      <c r="M120" s="119"/>
      <c r="N120" s="57"/>
      <c r="O120" s="57"/>
      <c r="P120" s="57"/>
      <c r="Q120" s="57"/>
      <c r="R120" s="57"/>
      <c r="S120" s="57"/>
      <c r="T120" s="57"/>
      <c r="U120" s="57"/>
      <c r="V120" s="57"/>
      <c r="W120" s="57"/>
    </row>
    <row r="121" spans="1:23" ht="15.75" thickBot="1">
      <c r="A121" s="174" t="s">
        <v>129</v>
      </c>
      <c r="B121" s="172"/>
      <c r="C121" s="175"/>
      <c r="D121" s="175"/>
      <c r="E121" s="175"/>
      <c r="F121" s="175"/>
      <c r="G121" s="448"/>
      <c r="H121" s="175"/>
      <c r="I121" s="175"/>
      <c r="J121" s="175"/>
      <c r="K121" s="175"/>
      <c r="L121" s="175"/>
      <c r="M121" s="118"/>
      <c r="N121" s="57"/>
      <c r="O121" s="57"/>
      <c r="P121" s="57"/>
      <c r="Q121" s="57"/>
      <c r="R121" s="57"/>
      <c r="S121" s="57"/>
      <c r="T121" s="57"/>
      <c r="U121" s="57"/>
      <c r="V121" s="57"/>
      <c r="W121" s="57"/>
    </row>
    <row r="122" spans="2:22" ht="14.25">
      <c r="B122" s="57"/>
      <c r="C122" s="57"/>
      <c r="D122" s="57"/>
      <c r="E122" s="57"/>
      <c r="F122" s="57"/>
      <c r="G122" s="57"/>
      <c r="H122" s="57"/>
      <c r="I122" s="64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2:22" ht="14.25">
      <c r="B123" s="57"/>
      <c r="C123" s="57"/>
      <c r="D123" s="57"/>
      <c r="E123" s="57"/>
      <c r="F123" s="57"/>
      <c r="G123" s="57"/>
      <c r="H123" s="57"/>
      <c r="I123" s="64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</row>
    <row r="124" spans="1:22" ht="15.75">
      <c r="A124" s="128" t="s">
        <v>124</v>
      </c>
      <c r="B124" s="57"/>
      <c r="C124" s="57"/>
      <c r="D124" s="57"/>
      <c r="H124" s="57"/>
      <c r="I124" s="64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</row>
    <row r="125" spans="2:22" ht="15" thickBot="1">
      <c r="B125" s="57"/>
      <c r="C125" s="57"/>
      <c r="D125" s="57"/>
      <c r="E125" s="57"/>
      <c r="F125" s="57"/>
      <c r="G125" s="57"/>
      <c r="H125" s="57"/>
      <c r="I125" s="64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</row>
    <row r="126" spans="1:23" s="70" customFormat="1" ht="15.75" thickBot="1">
      <c r="A126" s="141" t="s">
        <v>32</v>
      </c>
      <c r="B126" s="159"/>
      <c r="C126" s="131">
        <f>C100</f>
        <v>1</v>
      </c>
      <c r="D126" s="132">
        <f aca="true" t="shared" si="7" ref="D126:L126">C126+1</f>
        <v>2</v>
      </c>
      <c r="E126" s="132">
        <f t="shared" si="7"/>
        <v>3</v>
      </c>
      <c r="F126" s="132">
        <f t="shared" si="7"/>
        <v>4</v>
      </c>
      <c r="G126" s="133">
        <f t="shared" si="7"/>
        <v>5</v>
      </c>
      <c r="H126" s="132">
        <f t="shared" si="7"/>
        <v>6</v>
      </c>
      <c r="I126" s="132">
        <f t="shared" si="7"/>
        <v>7</v>
      </c>
      <c r="J126" s="132">
        <f t="shared" si="7"/>
        <v>8</v>
      </c>
      <c r="K126" s="132">
        <f t="shared" si="7"/>
        <v>9</v>
      </c>
      <c r="L126" s="133">
        <f t="shared" si="7"/>
        <v>10</v>
      </c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</row>
    <row r="127" spans="1:23" ht="14.25">
      <c r="A127" s="79" t="s">
        <v>64</v>
      </c>
      <c r="B127" s="94"/>
      <c r="C127" s="396"/>
      <c r="D127" s="110"/>
      <c r="E127" s="110"/>
      <c r="F127" s="110"/>
      <c r="G127" s="111"/>
      <c r="H127" s="105"/>
      <c r="I127" s="105"/>
      <c r="J127" s="105"/>
      <c r="K127" s="105"/>
      <c r="L127" s="106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 ht="14.25">
      <c r="A128" s="79" t="s">
        <v>65</v>
      </c>
      <c r="B128" s="94"/>
      <c r="C128" s="113"/>
      <c r="D128" s="105"/>
      <c r="E128" s="105"/>
      <c r="F128" s="105"/>
      <c r="G128" s="106"/>
      <c r="H128" s="105"/>
      <c r="I128" s="105"/>
      <c r="J128" s="105"/>
      <c r="K128" s="105"/>
      <c r="L128" s="106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</row>
    <row r="129" spans="1:23" ht="15">
      <c r="A129" s="162" t="s">
        <v>66</v>
      </c>
      <c r="B129" s="183"/>
      <c r="C129" s="176"/>
      <c r="D129" s="177"/>
      <c r="E129" s="177"/>
      <c r="F129" s="177"/>
      <c r="G129" s="178"/>
      <c r="H129" s="177"/>
      <c r="I129" s="177"/>
      <c r="J129" s="177"/>
      <c r="K129" s="177"/>
      <c r="L129" s="17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</row>
    <row r="130" spans="1:23" ht="14.25">
      <c r="A130" s="79" t="s">
        <v>67</v>
      </c>
      <c r="B130" s="94"/>
      <c r="C130" s="113"/>
      <c r="D130" s="105"/>
      <c r="E130" s="105"/>
      <c r="F130" s="105"/>
      <c r="G130" s="106"/>
      <c r="H130" s="105"/>
      <c r="I130" s="105"/>
      <c r="J130" s="105"/>
      <c r="K130" s="105"/>
      <c r="L130" s="106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</row>
    <row r="131" spans="1:23" ht="14.25">
      <c r="A131" s="79" t="s">
        <v>68</v>
      </c>
      <c r="B131" s="94"/>
      <c r="C131" s="113"/>
      <c r="D131" s="105"/>
      <c r="E131" s="105"/>
      <c r="F131" s="105"/>
      <c r="G131" s="106"/>
      <c r="H131" s="105"/>
      <c r="I131" s="105"/>
      <c r="J131" s="105"/>
      <c r="K131" s="105"/>
      <c r="L131" s="106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 ht="15">
      <c r="A132" s="162" t="s">
        <v>69</v>
      </c>
      <c r="B132" s="183"/>
      <c r="C132" s="176"/>
      <c r="D132" s="177"/>
      <c r="E132" s="177"/>
      <c r="F132" s="177"/>
      <c r="G132" s="178"/>
      <c r="H132" s="177"/>
      <c r="I132" s="177"/>
      <c r="J132" s="177"/>
      <c r="K132" s="177"/>
      <c r="L132" s="178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</row>
    <row r="133" spans="1:23" ht="14.25">
      <c r="A133" s="79" t="s">
        <v>63</v>
      </c>
      <c r="B133" s="94"/>
      <c r="C133" s="113"/>
      <c r="D133" s="105"/>
      <c r="E133" s="105"/>
      <c r="F133" s="105"/>
      <c r="G133" s="106"/>
      <c r="H133" s="105"/>
      <c r="I133" s="105"/>
      <c r="J133" s="105"/>
      <c r="K133" s="105"/>
      <c r="L133" s="106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 ht="15">
      <c r="A134" s="162" t="s">
        <v>70</v>
      </c>
      <c r="B134" s="183"/>
      <c r="C134" s="176"/>
      <c r="D134" s="177"/>
      <c r="E134" s="177"/>
      <c r="F134" s="177"/>
      <c r="G134" s="178"/>
      <c r="H134" s="177"/>
      <c r="I134" s="177"/>
      <c r="J134" s="177"/>
      <c r="K134" s="177"/>
      <c r="L134" s="178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</row>
    <row r="135" spans="1:23" ht="14.25">
      <c r="A135" s="79" t="s">
        <v>71</v>
      </c>
      <c r="B135" s="94"/>
      <c r="C135" s="113"/>
      <c r="D135" s="105"/>
      <c r="E135" s="105"/>
      <c r="F135" s="105"/>
      <c r="G135" s="106"/>
      <c r="H135" s="105"/>
      <c r="I135" s="105"/>
      <c r="J135" s="105"/>
      <c r="K135" s="105"/>
      <c r="L135" s="106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</row>
    <row r="136" spans="1:23" ht="14.25">
      <c r="A136" s="79" t="s">
        <v>72</v>
      </c>
      <c r="B136" s="94"/>
      <c r="C136" s="113"/>
      <c r="D136" s="105"/>
      <c r="E136" s="105"/>
      <c r="F136" s="105"/>
      <c r="G136" s="106"/>
      <c r="H136" s="105"/>
      <c r="I136" s="105"/>
      <c r="J136" s="105"/>
      <c r="K136" s="105"/>
      <c r="L136" s="106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</row>
    <row r="137" spans="1:23" ht="14.25">
      <c r="A137" s="79" t="s">
        <v>73</v>
      </c>
      <c r="B137" s="94"/>
      <c r="C137" s="113"/>
      <c r="D137" s="105"/>
      <c r="E137" s="105"/>
      <c r="F137" s="105"/>
      <c r="G137" s="106"/>
      <c r="H137" s="105"/>
      <c r="I137" s="105"/>
      <c r="J137" s="105"/>
      <c r="K137" s="105"/>
      <c r="L137" s="106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</row>
    <row r="138" spans="1:23" ht="15.75" thickBot="1">
      <c r="A138" s="99" t="s">
        <v>74</v>
      </c>
      <c r="B138" s="156"/>
      <c r="C138" s="114"/>
      <c r="D138" s="115"/>
      <c r="E138" s="115"/>
      <c r="F138" s="115"/>
      <c r="G138" s="116"/>
      <c r="H138" s="115"/>
      <c r="I138" s="115"/>
      <c r="J138" s="115"/>
      <c r="K138" s="115"/>
      <c r="L138" s="116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</row>
    <row r="139" spans="1:23" ht="15.75" thickBot="1">
      <c r="A139" s="164" t="s">
        <v>75</v>
      </c>
      <c r="B139" s="184"/>
      <c r="C139" s="185"/>
      <c r="D139" s="186"/>
      <c r="E139" s="186"/>
      <c r="F139" s="186"/>
      <c r="G139" s="187"/>
      <c r="H139" s="186"/>
      <c r="I139" s="186"/>
      <c r="J139" s="186"/>
      <c r="K139" s="186"/>
      <c r="L139" s="18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</row>
    <row r="140" spans="1:23" ht="15">
      <c r="A140" s="96" t="s">
        <v>76</v>
      </c>
      <c r="B140" s="157"/>
      <c r="C140" s="122"/>
      <c r="D140" s="120"/>
      <c r="E140" s="120"/>
      <c r="F140" s="120"/>
      <c r="G140" s="121"/>
      <c r="H140" s="120"/>
      <c r="I140" s="120"/>
      <c r="J140" s="120"/>
      <c r="K140" s="120"/>
      <c r="L140" s="121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</row>
    <row r="141" spans="1:23" ht="15.75" thickBot="1">
      <c r="A141" s="99" t="s">
        <v>77</v>
      </c>
      <c r="B141" s="156"/>
      <c r="C141" s="158"/>
      <c r="D141" s="152"/>
      <c r="E141" s="152"/>
      <c r="F141" s="152"/>
      <c r="G141" s="153"/>
      <c r="H141" s="152"/>
      <c r="I141" s="152"/>
      <c r="J141" s="152"/>
      <c r="K141" s="152"/>
      <c r="L141" s="153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</row>
    <row r="142" spans="1:22" ht="15">
      <c r="A142" s="59"/>
      <c r="B142" s="126"/>
      <c r="C142" s="126"/>
      <c r="D142" s="126"/>
      <c r="E142" s="126"/>
      <c r="F142" s="126"/>
      <c r="G142" s="126"/>
      <c r="H142" s="126"/>
      <c r="I142" s="126"/>
      <c r="J142" s="125"/>
      <c r="K142" s="125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</row>
    <row r="143" spans="1:22" ht="15.75">
      <c r="A143" s="128" t="s">
        <v>126</v>
      </c>
      <c r="B143" s="126"/>
      <c r="C143" s="126"/>
      <c r="D143" s="126"/>
      <c r="E143" s="126"/>
      <c r="F143" s="126"/>
      <c r="G143" s="126"/>
      <c r="H143" s="126"/>
      <c r="I143" s="126"/>
      <c r="J143" s="125"/>
      <c r="K143" s="125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</row>
    <row r="144" spans="2:22" ht="15" thickBot="1">
      <c r="B144" s="57"/>
      <c r="C144" s="57"/>
      <c r="D144" s="57"/>
      <c r="E144" s="57"/>
      <c r="F144" s="57"/>
      <c r="G144" s="57"/>
      <c r="H144" s="57"/>
      <c r="I144" s="64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</row>
    <row r="145" spans="1:23" ht="15.75" thickBot="1">
      <c r="A145" s="141" t="s">
        <v>78</v>
      </c>
      <c r="B145" s="149"/>
      <c r="C145" s="131">
        <f>C126</f>
        <v>1</v>
      </c>
      <c r="D145" s="132">
        <f aca="true" t="shared" si="8" ref="D145:L145">C145+1</f>
        <v>2</v>
      </c>
      <c r="E145" s="132">
        <f t="shared" si="8"/>
        <v>3</v>
      </c>
      <c r="F145" s="132">
        <f t="shared" si="8"/>
        <v>4</v>
      </c>
      <c r="G145" s="133">
        <f t="shared" si="8"/>
        <v>5</v>
      </c>
      <c r="H145" s="132">
        <f t="shared" si="8"/>
        <v>6</v>
      </c>
      <c r="I145" s="132">
        <f t="shared" si="8"/>
        <v>7</v>
      </c>
      <c r="J145" s="132">
        <f t="shared" si="8"/>
        <v>8</v>
      </c>
      <c r="K145" s="132">
        <f t="shared" si="8"/>
        <v>9</v>
      </c>
      <c r="L145" s="133">
        <f t="shared" si="8"/>
        <v>10</v>
      </c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</row>
    <row r="146" spans="1:23" ht="14.25">
      <c r="A146" s="79"/>
      <c r="B146" s="55"/>
      <c r="C146" s="89"/>
      <c r="D146" s="64"/>
      <c r="E146" s="64"/>
      <c r="F146" s="64"/>
      <c r="G146" s="95"/>
      <c r="H146" s="64"/>
      <c r="I146" s="64"/>
      <c r="J146" s="64"/>
      <c r="K146" s="64"/>
      <c r="L146" s="95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 ht="15">
      <c r="A147" s="181" t="s">
        <v>79</v>
      </c>
      <c r="B147" s="182"/>
      <c r="C147" s="176"/>
      <c r="D147" s="177"/>
      <c r="E147" s="177"/>
      <c r="F147" s="177"/>
      <c r="G147" s="178"/>
      <c r="H147" s="177"/>
      <c r="I147" s="177"/>
      <c r="J147" s="179"/>
      <c r="K147" s="179"/>
      <c r="L147" s="180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</row>
    <row r="148" spans="1:23" ht="14.25">
      <c r="A148" s="79" t="s">
        <v>80</v>
      </c>
      <c r="B148" s="55"/>
      <c r="C148" s="113"/>
      <c r="D148" s="105"/>
      <c r="E148" s="105"/>
      <c r="F148" s="105"/>
      <c r="G148" s="106"/>
      <c r="H148" s="105"/>
      <c r="I148" s="105"/>
      <c r="J148" s="63"/>
      <c r="K148" s="63"/>
      <c r="L148" s="78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</row>
    <row r="149" spans="1:23" ht="14.25">
      <c r="A149" s="79" t="s">
        <v>64</v>
      </c>
      <c r="B149" s="55"/>
      <c r="C149" s="113"/>
      <c r="D149" s="105"/>
      <c r="E149" s="105"/>
      <c r="F149" s="105"/>
      <c r="G149" s="106"/>
      <c r="H149" s="105"/>
      <c r="I149" s="105"/>
      <c r="J149" s="63"/>
      <c r="K149" s="63"/>
      <c r="L149" s="78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</row>
    <row r="150" spans="1:23" ht="15">
      <c r="A150" s="162" t="s">
        <v>81</v>
      </c>
      <c r="B150" s="163"/>
      <c r="C150" s="176"/>
      <c r="D150" s="177"/>
      <c r="E150" s="177"/>
      <c r="F150" s="177"/>
      <c r="G150" s="178"/>
      <c r="H150" s="177"/>
      <c r="I150" s="177"/>
      <c r="J150" s="179"/>
      <c r="K150" s="179"/>
      <c r="L150" s="180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</row>
    <row r="151" spans="1:23" ht="14.25">
      <c r="A151" s="79" t="s">
        <v>82</v>
      </c>
      <c r="B151" s="55"/>
      <c r="C151" s="113"/>
      <c r="D151" s="105"/>
      <c r="E151" s="105"/>
      <c r="F151" s="105"/>
      <c r="G151" s="106"/>
      <c r="H151" s="105"/>
      <c r="I151" s="105"/>
      <c r="J151" s="63"/>
      <c r="K151" s="63"/>
      <c r="L151" s="78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 ht="14.25" customHeight="1">
      <c r="A152" s="79" t="s">
        <v>83</v>
      </c>
      <c r="B152" s="55"/>
      <c r="C152" s="113"/>
      <c r="D152" s="105"/>
      <c r="E152" s="105"/>
      <c r="F152" s="105"/>
      <c r="G152" s="106"/>
      <c r="H152" s="105"/>
      <c r="I152" s="105"/>
      <c r="J152" s="63"/>
      <c r="K152" s="63"/>
      <c r="L152" s="78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</row>
    <row r="153" spans="1:23" ht="14.25" customHeight="1">
      <c r="A153" s="79" t="s">
        <v>65</v>
      </c>
      <c r="B153" s="55"/>
      <c r="C153" s="113"/>
      <c r="D153" s="105"/>
      <c r="E153" s="105"/>
      <c r="F153" s="105"/>
      <c r="G153" s="106"/>
      <c r="H153" s="105"/>
      <c r="I153" s="105"/>
      <c r="J153" s="63"/>
      <c r="K153" s="63"/>
      <c r="L153" s="78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</row>
    <row r="154" spans="1:23" ht="14.25" customHeight="1" thickBot="1">
      <c r="A154" s="79" t="s">
        <v>63</v>
      </c>
      <c r="B154" s="55"/>
      <c r="C154" s="113"/>
      <c r="D154" s="105"/>
      <c r="E154" s="105"/>
      <c r="F154" s="105"/>
      <c r="G154" s="106"/>
      <c r="H154" s="105"/>
      <c r="I154" s="105"/>
      <c r="J154" s="63"/>
      <c r="K154" s="63"/>
      <c r="L154" s="78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</row>
    <row r="155" spans="1:23" ht="15">
      <c r="A155" s="160" t="s">
        <v>84</v>
      </c>
      <c r="B155" s="161"/>
      <c r="C155" s="191"/>
      <c r="D155" s="192"/>
      <c r="E155" s="192"/>
      <c r="F155" s="192"/>
      <c r="G155" s="193"/>
      <c r="H155" s="192"/>
      <c r="I155" s="192"/>
      <c r="J155" s="194"/>
      <c r="K155" s="194"/>
      <c r="L155" s="195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</row>
    <row r="156" spans="1:23" ht="15.75" thickBot="1">
      <c r="A156" s="164" t="s">
        <v>85</v>
      </c>
      <c r="B156" s="165"/>
      <c r="C156" s="188"/>
      <c r="D156" s="166"/>
      <c r="E156" s="166"/>
      <c r="F156" s="166"/>
      <c r="G156" s="167"/>
      <c r="H156" s="166"/>
      <c r="I156" s="166"/>
      <c r="J156" s="166"/>
      <c r="K156" s="189"/>
      <c r="L156" s="190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</row>
    <row r="157" spans="1:22" ht="15">
      <c r="A157" s="59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</row>
    <row r="158" spans="2:22" ht="14.25">
      <c r="B158" s="57"/>
      <c r="C158" s="57"/>
      <c r="D158" s="57"/>
      <c r="E158" s="57"/>
      <c r="F158" s="57"/>
      <c r="G158" s="57"/>
      <c r="H158" s="57"/>
      <c r="I158" s="64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</row>
    <row r="159" spans="2:22" ht="15" thickBot="1">
      <c r="B159" s="57"/>
      <c r="C159" s="57"/>
      <c r="D159" s="57"/>
      <c r="E159" s="57"/>
      <c r="F159" s="57"/>
      <c r="G159" s="57"/>
      <c r="H159" s="57"/>
      <c r="I159" s="64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</row>
    <row r="160" spans="1:22" ht="15.75" thickBot="1">
      <c r="A160" s="469" t="s">
        <v>86</v>
      </c>
      <c r="B160" s="470"/>
      <c r="C160" s="470"/>
      <c r="D160" s="470"/>
      <c r="E160" s="470"/>
      <c r="F160" s="470"/>
      <c r="G160" s="471"/>
      <c r="H160" s="444"/>
      <c r="I160" s="444"/>
      <c r="J160" s="445"/>
      <c r="K160" s="445"/>
      <c r="L160" s="445"/>
      <c r="M160" s="57"/>
      <c r="N160" s="57"/>
      <c r="O160" s="57"/>
      <c r="P160" s="57"/>
      <c r="Q160" s="57"/>
      <c r="R160" s="57"/>
      <c r="S160" s="57"/>
      <c r="T160" s="57"/>
      <c r="U160" s="57"/>
      <c r="V160" s="57"/>
    </row>
    <row r="161" spans="1:2" ht="14.25">
      <c r="A161" s="442"/>
      <c r="B161" s="443"/>
    </row>
    <row r="162" spans="1:12" ht="15">
      <c r="A162" s="196" t="s">
        <v>125</v>
      </c>
      <c r="B162" s="197"/>
      <c r="C162" s="57"/>
      <c r="D162" s="57"/>
      <c r="E162" s="57"/>
      <c r="F162" s="57"/>
      <c r="G162" s="57"/>
      <c r="H162" s="57"/>
      <c r="I162" s="64"/>
      <c r="J162" s="57"/>
      <c r="K162" s="55"/>
      <c r="L162" s="55"/>
    </row>
    <row r="163" spans="1:10" ht="15.75" thickBot="1">
      <c r="A163" s="198"/>
      <c r="B163" s="199"/>
      <c r="C163" s="57"/>
      <c r="D163" s="57"/>
      <c r="E163" s="57"/>
      <c r="F163" s="57"/>
      <c r="G163" s="57"/>
      <c r="H163" s="57"/>
      <c r="I163" s="64"/>
      <c r="J163" s="57"/>
    </row>
    <row r="164" spans="2:10" ht="15.75" thickTop="1">
      <c r="B164" s="126"/>
      <c r="C164" s="57"/>
      <c r="D164" s="57"/>
      <c r="E164" s="57"/>
      <c r="F164" s="57"/>
      <c r="G164" s="57"/>
      <c r="H164" s="57"/>
      <c r="I164" s="64"/>
      <c r="J164" s="57"/>
    </row>
    <row r="165" spans="1:5" ht="15">
      <c r="A165" s="61"/>
      <c r="B165" s="61"/>
      <c r="C165" s="61"/>
      <c r="D165" s="63"/>
      <c r="E165" s="66"/>
    </row>
    <row r="166" spans="1:5" ht="15">
      <c r="A166" s="61"/>
      <c r="B166" s="61"/>
      <c r="C166" s="61"/>
      <c r="D166" s="63"/>
      <c r="E166" s="66"/>
    </row>
    <row r="167" spans="1:5" ht="15">
      <c r="A167" s="61"/>
      <c r="B167" s="61"/>
      <c r="C167" s="61"/>
      <c r="D167" s="63"/>
      <c r="E167" s="66"/>
    </row>
    <row r="168" spans="1:5" ht="15">
      <c r="A168" s="61"/>
      <c r="B168" s="61"/>
      <c r="C168" s="61"/>
      <c r="D168" s="63"/>
      <c r="E168" s="66"/>
    </row>
    <row r="169" spans="1:5" ht="15">
      <c r="A169" s="61"/>
      <c r="B169" s="61"/>
      <c r="C169" s="61"/>
      <c r="D169" s="63"/>
      <c r="E169" s="66"/>
    </row>
    <row r="170" spans="1:5" ht="15">
      <c r="A170" s="61"/>
      <c r="B170" s="61"/>
      <c r="C170" s="61"/>
      <c r="D170" s="63"/>
      <c r="E170" s="66"/>
    </row>
    <row r="171" spans="1:5" ht="15">
      <c r="A171" s="61"/>
      <c r="B171" s="61"/>
      <c r="C171" s="61"/>
      <c r="D171" s="63"/>
      <c r="E171" s="66"/>
    </row>
    <row r="172" spans="1:5" ht="15">
      <c r="A172" s="61"/>
      <c r="B172" s="61"/>
      <c r="C172" s="61"/>
      <c r="D172" s="63"/>
      <c r="E172" s="66"/>
    </row>
    <row r="173" spans="1:5" ht="15">
      <c r="A173" s="61"/>
      <c r="B173" s="61"/>
      <c r="C173" s="61"/>
      <c r="D173" s="63"/>
      <c r="E173" s="66"/>
    </row>
    <row r="174" spans="1:5" ht="15">
      <c r="A174" s="61"/>
      <c r="B174" s="61"/>
      <c r="C174" s="61"/>
      <c r="D174" s="63"/>
      <c r="E174" s="66"/>
    </row>
    <row r="175" spans="1:5" ht="15">
      <c r="A175" s="61"/>
      <c r="B175" s="61"/>
      <c r="C175" s="61"/>
      <c r="D175" s="63"/>
      <c r="E175" s="66"/>
    </row>
    <row r="176" spans="1:5" ht="15">
      <c r="A176" s="61"/>
      <c r="B176" s="61"/>
      <c r="C176" s="61"/>
      <c r="D176" s="63"/>
      <c r="E176" s="66"/>
    </row>
    <row r="177" spans="1:5" ht="15">
      <c r="A177" s="61"/>
      <c r="B177" s="61"/>
      <c r="C177" s="61"/>
      <c r="D177" s="63"/>
      <c r="E177" s="66"/>
    </row>
    <row r="178" spans="1:5" ht="15">
      <c r="A178" s="61"/>
      <c r="B178" s="61"/>
      <c r="C178" s="61"/>
      <c r="D178" s="63"/>
      <c r="E178" s="66"/>
    </row>
    <row r="179" spans="1:5" ht="15">
      <c r="A179" s="61"/>
      <c r="B179" s="61"/>
      <c r="C179" s="61"/>
      <c r="D179" s="63"/>
      <c r="E179" s="66"/>
    </row>
    <row r="180" spans="1:5" ht="15">
      <c r="A180" s="61"/>
      <c r="B180" s="61"/>
      <c r="C180" s="61"/>
      <c r="D180" s="63"/>
      <c r="E180" s="66"/>
    </row>
    <row r="181" spans="1:5" ht="15">
      <c r="A181" s="61"/>
      <c r="B181" s="61"/>
      <c r="C181" s="61"/>
      <c r="D181" s="63"/>
      <c r="E181" s="66"/>
    </row>
    <row r="182" spans="1:5" ht="15">
      <c r="A182" s="61"/>
      <c r="B182" s="61"/>
      <c r="C182" s="61"/>
      <c r="D182" s="63"/>
      <c r="E182" s="66"/>
    </row>
    <row r="183" spans="1:5" ht="15">
      <c r="A183" s="61"/>
      <c r="B183" s="61"/>
      <c r="C183" s="61"/>
      <c r="D183" s="63"/>
      <c r="E183" s="66"/>
    </row>
    <row r="184" spans="1:5" ht="15">
      <c r="A184" s="61"/>
      <c r="B184" s="61"/>
      <c r="C184" s="61"/>
      <c r="D184" s="63"/>
      <c r="E184" s="66"/>
    </row>
    <row r="185" spans="1:5" ht="15">
      <c r="A185" s="61"/>
      <c r="B185" s="61"/>
      <c r="C185" s="61"/>
      <c r="D185" s="63"/>
      <c r="E185" s="66"/>
    </row>
    <row r="186" spans="2:6" ht="14.25">
      <c r="B186" s="55"/>
      <c r="C186" s="62"/>
      <c r="D186" s="63"/>
      <c r="E186" s="63"/>
      <c r="F186" s="57"/>
    </row>
    <row r="187" spans="1:5" ht="15">
      <c r="A187" s="59"/>
      <c r="B187" s="55"/>
      <c r="C187" s="62"/>
      <c r="D187" s="63"/>
      <c r="E187" s="66"/>
    </row>
    <row r="188" spans="2:5" ht="14.25">
      <c r="B188" s="55"/>
      <c r="C188" s="62"/>
      <c r="D188" s="63"/>
      <c r="E188" s="63"/>
    </row>
    <row r="189" spans="2:5" ht="14.25">
      <c r="B189" s="55"/>
      <c r="C189" s="62"/>
      <c r="D189" s="63"/>
      <c r="E189" s="63"/>
    </row>
    <row r="190" spans="2:5" ht="14.25">
      <c r="B190" s="55"/>
      <c r="C190" s="62"/>
      <c r="D190" s="63"/>
      <c r="E190" s="63"/>
    </row>
    <row r="191" spans="2:5" ht="14.25">
      <c r="B191" s="55"/>
      <c r="C191" s="62"/>
      <c r="D191" s="63"/>
      <c r="E191" s="63"/>
    </row>
    <row r="192" spans="2:5" ht="14.25">
      <c r="B192" s="55"/>
      <c r="C192" s="62"/>
      <c r="D192" s="63"/>
      <c r="E192" s="63"/>
    </row>
    <row r="193" spans="2:5" ht="14.25">
      <c r="B193" s="55"/>
      <c r="C193" s="62"/>
      <c r="D193" s="63"/>
      <c r="E193" s="63"/>
    </row>
    <row r="194" spans="2:5" ht="14.25">
      <c r="B194" s="55"/>
      <c r="C194" s="62"/>
      <c r="D194" s="63"/>
      <c r="E194" s="63"/>
    </row>
    <row r="195" spans="1:5" ht="15">
      <c r="A195" s="68"/>
      <c r="B195" s="55"/>
      <c r="C195" s="62"/>
      <c r="D195" s="63"/>
      <c r="E195" s="66"/>
    </row>
    <row r="196" ht="14.25">
      <c r="E196" s="57"/>
    </row>
    <row r="198" ht="14.25">
      <c r="A198" s="208"/>
    </row>
    <row r="212" ht="14.25">
      <c r="A212" s="208"/>
    </row>
    <row r="224" ht="14.25">
      <c r="A224" s="208"/>
    </row>
    <row r="254" spans="1:3" ht="15">
      <c r="A254" s="59"/>
      <c r="B254" s="55"/>
      <c r="C254" s="55"/>
    </row>
    <row r="255" spans="2:3" ht="14.25">
      <c r="B255" s="55"/>
      <c r="C255" s="62"/>
    </row>
    <row r="256" spans="2:3" ht="14.25">
      <c r="B256" s="55"/>
      <c r="C256" s="62"/>
    </row>
    <row r="257" spans="2:3" ht="14.25">
      <c r="B257" s="55"/>
      <c r="C257" s="62"/>
    </row>
    <row r="258" spans="2:3" ht="14.25">
      <c r="B258" s="55"/>
      <c r="C258" s="62"/>
    </row>
    <row r="259" spans="2:3" ht="14.25">
      <c r="B259" s="55"/>
      <c r="C259" s="62"/>
    </row>
    <row r="260" spans="2:3" ht="14.25">
      <c r="B260" s="55"/>
      <c r="C260" s="62"/>
    </row>
    <row r="261" spans="2:3" ht="14.25">
      <c r="B261" s="55"/>
      <c r="C261" s="62"/>
    </row>
    <row r="262" spans="2:3" ht="14.25">
      <c r="B262" s="55"/>
      <c r="C262" s="62"/>
    </row>
    <row r="263" spans="2:3" ht="14.25">
      <c r="B263" s="55"/>
      <c r="C263" s="62"/>
    </row>
    <row r="264" spans="2:3" ht="14.25">
      <c r="B264" s="55"/>
      <c r="C264" s="62"/>
    </row>
    <row r="265" spans="2:3" ht="14.25">
      <c r="B265" s="55"/>
      <c r="C265" s="62"/>
    </row>
    <row r="266" spans="2:3" ht="14.25">
      <c r="B266" s="55"/>
      <c r="C266" s="62"/>
    </row>
    <row r="267" spans="2:3" ht="14.25">
      <c r="B267" s="55"/>
      <c r="C267" s="62"/>
    </row>
    <row r="268" spans="2:3" ht="14.25">
      <c r="B268" s="55"/>
      <c r="C268" s="62"/>
    </row>
    <row r="269" spans="2:3" ht="14.25">
      <c r="B269" s="55"/>
      <c r="C269" s="62"/>
    </row>
    <row r="270" spans="2:3" ht="14.25">
      <c r="B270" s="55"/>
      <c r="C270" s="62"/>
    </row>
    <row r="271" spans="2:3" ht="14.25">
      <c r="B271" s="55"/>
      <c r="C271" s="62"/>
    </row>
    <row r="272" spans="2:3" ht="14.25">
      <c r="B272" s="55"/>
      <c r="C272" s="62"/>
    </row>
    <row r="273" spans="2:3" ht="14.25">
      <c r="B273" s="55"/>
      <c r="C273" s="62"/>
    </row>
    <row r="274" spans="2:3" ht="14.25">
      <c r="B274" s="55"/>
      <c r="C274" s="62"/>
    </row>
    <row r="275" spans="2:3" ht="14.25">
      <c r="B275" s="55"/>
      <c r="C275" s="62"/>
    </row>
    <row r="276" spans="2:3" ht="14.25">
      <c r="B276" s="55"/>
      <c r="C276" s="62"/>
    </row>
    <row r="277" spans="2:3" ht="14.25">
      <c r="B277" s="55"/>
      <c r="C277" s="62"/>
    </row>
    <row r="278" spans="2:3" ht="14.25">
      <c r="B278" s="55"/>
      <c r="C278" s="62"/>
    </row>
    <row r="279" spans="2:3" ht="14.25">
      <c r="B279" s="55"/>
      <c r="C279" s="62"/>
    </row>
    <row r="280" spans="2:3" ht="14.25">
      <c r="B280" s="55"/>
      <c r="C280" s="62"/>
    </row>
    <row r="281" spans="2:3" ht="14.25">
      <c r="B281" s="55"/>
      <c r="C281" s="62"/>
    </row>
    <row r="282" spans="2:3" ht="14.25">
      <c r="B282" s="55"/>
      <c r="C282" s="62"/>
    </row>
    <row r="283" spans="2:3" ht="14.25">
      <c r="B283" s="55"/>
      <c r="C283" s="62"/>
    </row>
    <row r="284" spans="2:3" ht="14.25">
      <c r="B284" s="55"/>
      <c r="C284" s="62"/>
    </row>
    <row r="285" ht="14.25">
      <c r="C285" s="67"/>
    </row>
    <row r="286" spans="2:3" ht="14.25">
      <c r="B286" s="55"/>
      <c r="C286" s="62"/>
    </row>
    <row r="287" spans="1:3" ht="15">
      <c r="A287" s="59"/>
      <c r="B287" s="55"/>
      <c r="C287" s="62"/>
    </row>
    <row r="288" spans="2:4" ht="14.25">
      <c r="B288" s="55"/>
      <c r="C288" s="62"/>
      <c r="D288" s="63"/>
    </row>
    <row r="289" spans="2:4" ht="14.25">
      <c r="B289" s="55"/>
      <c r="C289" s="62"/>
      <c r="D289" s="63"/>
    </row>
    <row r="290" spans="2:4" ht="14.25">
      <c r="B290" s="55"/>
      <c r="C290" s="62"/>
      <c r="D290" s="63"/>
    </row>
    <row r="291" spans="2:4" ht="14.25">
      <c r="B291" s="55"/>
      <c r="C291" s="62"/>
      <c r="D291" s="63"/>
    </row>
    <row r="292" spans="2:4" ht="14.25">
      <c r="B292" s="55"/>
      <c r="C292" s="62"/>
      <c r="D292" s="63"/>
    </row>
    <row r="293" spans="2:4" ht="14.25">
      <c r="B293" s="55"/>
      <c r="C293" s="62"/>
      <c r="D293" s="63"/>
    </row>
    <row r="294" spans="2:4" ht="14.25">
      <c r="B294" s="55"/>
      <c r="C294" s="62"/>
      <c r="D294" s="63"/>
    </row>
  </sheetData>
  <sheetProtection formatCells="0" formatRows="0" insertRows="0" deleteRows="0"/>
  <mergeCells count="18">
    <mergeCell ref="C73:D73"/>
    <mergeCell ref="C74:D74"/>
    <mergeCell ref="A1:G1"/>
    <mergeCell ref="A45:B45"/>
    <mergeCell ref="A2:G2"/>
    <mergeCell ref="A3:G3"/>
    <mergeCell ref="A4:G4"/>
    <mergeCell ref="A12:G12"/>
    <mergeCell ref="A160:G160"/>
    <mergeCell ref="C76:D76"/>
    <mergeCell ref="A8:C8"/>
    <mergeCell ref="A9:C9"/>
    <mergeCell ref="A10:C10"/>
    <mergeCell ref="C70:D70"/>
    <mergeCell ref="C71:D71"/>
    <mergeCell ref="C72:D72"/>
    <mergeCell ref="C75:D75"/>
    <mergeCell ref="A11:C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rowBreaks count="3" manualBreakCount="3">
    <brk id="42" max="6" man="1"/>
    <brk id="97" max="6" man="1"/>
    <brk id="142" max="6" man="1"/>
  </rowBreaks>
  <colBreaks count="1" manualBreakCount="1">
    <brk id="14" max="3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BFPME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selghali</dc:creator>
  <cp:keywords/>
  <dc:description/>
  <cp:lastModifiedBy>ngarali</cp:lastModifiedBy>
  <cp:lastPrinted>2013-02-05T16:11:49Z</cp:lastPrinted>
  <dcterms:created xsi:type="dcterms:W3CDTF">2007-09-27T11:34:53Z</dcterms:created>
  <dcterms:modified xsi:type="dcterms:W3CDTF">2013-02-14T09:18:45Z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